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5440" windowHeight="13575" activeTab="0"/>
  </bookViews>
  <sheets>
    <sheet name="Gear Planner" sheetId="1" r:id="rId1"/>
  </sheets>
  <definedNames/>
  <calcPr fullCalcOnLoad="1"/>
</workbook>
</file>

<file path=xl/sharedStrings.xml><?xml version="1.0" encoding="utf-8"?>
<sst xmlns="http://schemas.openxmlformats.org/spreadsheetml/2006/main" count="262" uniqueCount="102">
  <si>
    <t>Shelter</t>
  </si>
  <si>
    <t>Backpack</t>
  </si>
  <si>
    <t>Item Description</t>
  </si>
  <si>
    <t>Stuff Sack (Clothing)</t>
  </si>
  <si>
    <t>Stuff Sack (Food)</t>
  </si>
  <si>
    <t>Stuff Sack (Sleeping Bag)</t>
  </si>
  <si>
    <t>Stuff Sack (Ditties)</t>
  </si>
  <si>
    <t>Ground Cloth</t>
  </si>
  <si>
    <t>Stakes</t>
  </si>
  <si>
    <t>Stuff Sack (Shelter)</t>
  </si>
  <si>
    <t>Category</t>
  </si>
  <si>
    <t xml:space="preserve">Weight </t>
  </si>
  <si>
    <t>Custom Item</t>
  </si>
  <si>
    <t>Weight (hidden)</t>
  </si>
  <si>
    <t>Price (hidden)</t>
  </si>
  <si>
    <t>Check (hidden)</t>
  </si>
  <si>
    <t>Pack Cover/Liner</t>
  </si>
  <si>
    <t>Guylines</t>
  </si>
  <si>
    <t>Bug Tent</t>
  </si>
  <si>
    <t>Sleeping Bag</t>
  </si>
  <si>
    <t>Sleeping Pad</t>
  </si>
  <si>
    <t>Sleeping Bag Liner</t>
  </si>
  <si>
    <t>Packing</t>
  </si>
  <si>
    <t>Sleeping</t>
  </si>
  <si>
    <t>Clothing Packed</t>
  </si>
  <si>
    <t>Thermal Top</t>
  </si>
  <si>
    <t>Shell Pants</t>
  </si>
  <si>
    <t>Wind Shirt</t>
  </si>
  <si>
    <t>Sleeping Socks</t>
  </si>
  <si>
    <t>Jacket/Vest</t>
  </si>
  <si>
    <t>Hiking Socks</t>
  </si>
  <si>
    <t>Rain Jacket/Poncho</t>
  </si>
  <si>
    <t>Warm Hat</t>
  </si>
  <si>
    <t>Gloves</t>
  </si>
  <si>
    <t>Thermal Bottoms</t>
  </si>
  <si>
    <t>Cooking Stove</t>
  </si>
  <si>
    <t>Cook Pot</t>
  </si>
  <si>
    <t>Mug</t>
  </si>
  <si>
    <t>Water Bladder</t>
  </si>
  <si>
    <t>Water Treatment</t>
  </si>
  <si>
    <t>Spoon</t>
  </si>
  <si>
    <t>Ignition</t>
  </si>
  <si>
    <t>Water Bottles</t>
  </si>
  <si>
    <t>Pot Cozy</t>
  </si>
  <si>
    <t>Survival</t>
  </si>
  <si>
    <t>Trail Maps/Guidebook</t>
  </si>
  <si>
    <t>Compass</t>
  </si>
  <si>
    <t>Light</t>
  </si>
  <si>
    <t>First Aid Kit</t>
  </si>
  <si>
    <t>Knife</t>
  </si>
  <si>
    <t>Fire Starter</t>
  </si>
  <si>
    <t>Emergency Whistle</t>
  </si>
  <si>
    <t>Suncreen</t>
  </si>
  <si>
    <t>Bug Repellant</t>
  </si>
  <si>
    <t>Rope/Cord</t>
  </si>
  <si>
    <t>Fuel Bottle/Canister</t>
  </si>
  <si>
    <t>Toilet Paper</t>
  </si>
  <si>
    <t>Hand Sanitizer</t>
  </si>
  <si>
    <t>Toothbrush</t>
  </si>
  <si>
    <t>Toothpaste</t>
  </si>
  <si>
    <t>Camp Towel</t>
  </si>
  <si>
    <t>Soap</t>
  </si>
  <si>
    <t>Blister Treatment</t>
  </si>
  <si>
    <t>Chafe Treatment</t>
  </si>
  <si>
    <t>Gadgets</t>
  </si>
  <si>
    <t>Cell Phone</t>
  </si>
  <si>
    <t>Camera</t>
  </si>
  <si>
    <t>GPS Receiver</t>
  </si>
  <si>
    <t>Spare Batteries</t>
  </si>
  <si>
    <t>Battery Charger</t>
  </si>
  <si>
    <t>Music Player</t>
  </si>
  <si>
    <t>Trail Journal</t>
  </si>
  <si>
    <t>Pen/Pencil</t>
  </si>
  <si>
    <t>Underwear</t>
  </si>
  <si>
    <t>Shoes/Boots</t>
  </si>
  <si>
    <t>Sunglasses</t>
  </si>
  <si>
    <t>Sun Hat</t>
  </si>
  <si>
    <t>Trekking Poles</t>
  </si>
  <si>
    <t>Shirt</t>
  </si>
  <si>
    <t>Shorts/Pants</t>
  </si>
  <si>
    <t>Socks</t>
  </si>
  <si>
    <t xml:space="preserve">To watch the video instructions on how to use this spreadsheet go here: </t>
  </si>
  <si>
    <r>
      <t xml:space="preserve">Erik The Black's </t>
    </r>
    <r>
      <rPr>
        <b/>
        <sz val="18"/>
        <color indexed="23"/>
        <rFont val="Arial"/>
        <family val="2"/>
      </rPr>
      <t>Backpacking Gear Planner</t>
    </r>
    <r>
      <rPr>
        <b/>
        <sz val="18"/>
        <rFont val="Arial"/>
        <family val="2"/>
      </rPr>
      <t xml:space="preserve"> v2.0</t>
    </r>
  </si>
  <si>
    <t>Consumables</t>
  </si>
  <si>
    <t>Food</t>
  </si>
  <si>
    <t>Water</t>
  </si>
  <si>
    <t>Price</t>
  </si>
  <si>
    <t>Spare Pants/Shorts</t>
  </si>
  <si>
    <t>Hygiene</t>
  </si>
  <si>
    <t>Summary</t>
  </si>
  <si>
    <t>Signal Mirror</t>
  </si>
  <si>
    <t>Total:</t>
  </si>
  <si>
    <r>
      <t>"Base Pack Weight"</t>
    </r>
    <r>
      <rPr>
        <sz val="6"/>
        <rFont val="Arial"/>
        <family val="2"/>
      </rPr>
      <t xml:space="preserve"> is the weight of all your gear, excluding gear worn or carried, excluding consumables.</t>
    </r>
  </si>
  <si>
    <r>
      <t>"Skin-out Weight"</t>
    </r>
    <r>
      <rPr>
        <sz val="6"/>
        <rFont val="Arial"/>
        <family val="2"/>
      </rPr>
      <t xml:space="preserve"> is the weight of all your gear, including gear worn or carried, including consumables.</t>
    </r>
  </si>
  <si>
    <r>
      <t>"Total Pack Weight"</t>
    </r>
    <r>
      <rPr>
        <sz val="6"/>
        <rFont val="Arial"/>
        <family val="2"/>
      </rPr>
      <t xml:space="preserve"> is the weight of all your gear, excluding gear worn or carried, including consumables.</t>
    </r>
  </si>
  <si>
    <t>Fuel</t>
  </si>
  <si>
    <t>Other</t>
  </si>
  <si>
    <t>Cooking &amp; Drinking</t>
  </si>
  <si>
    <t>Worn/Carried</t>
  </si>
  <si>
    <t>http://blackwoodspress.com/blog/2755/backpacking-gear-planner-2/</t>
  </si>
  <si>
    <t>Wt (Kg)</t>
  </si>
  <si>
    <t>Kg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</si>
</sst>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£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i/>
      <sz val="6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u val="single"/>
      <sz val="8"/>
      <color indexed="12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b/>
      <sz val="18"/>
      <color indexed="23"/>
      <name val="Arial"/>
      <family val="2"/>
    </font>
    <font>
      <b/>
      <sz val="6"/>
      <name val="Arial"/>
      <family val="2"/>
    </font>
    <font>
      <i/>
      <sz val="6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.75"/>
      <color indexed="8"/>
      <name val="Arial"/>
      <family val="0"/>
    </font>
    <font>
      <sz val="6"/>
      <color indexed="8"/>
      <name val="Arial"/>
      <family val="0"/>
    </font>
    <font>
      <sz val="4.25"/>
      <color indexed="8"/>
      <name val="Arial"/>
      <family val="0"/>
    </font>
    <font>
      <b/>
      <sz val="9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2"/>
      <color indexed="8"/>
      <name val="Arial"/>
      <family val="0"/>
    </font>
    <font>
      <sz val="4.5"/>
      <color indexed="8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dashed">
        <color indexed="22"/>
      </left>
      <right style="dashed">
        <color indexed="22"/>
      </right>
      <top/>
      <bottom style="dashed">
        <color indexed="22"/>
      </bottom>
    </border>
    <border>
      <left/>
      <right/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dashed">
        <color indexed="22"/>
      </left>
      <right style="dashed">
        <color indexed="22"/>
      </right>
      <top/>
      <bottom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22"/>
      </left>
      <right style="dashed">
        <color indexed="22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22"/>
      </right>
      <top style="thin">
        <color indexed="63"/>
      </top>
      <bottom style="thin">
        <color indexed="63"/>
      </bottom>
    </border>
    <border>
      <left style="dashed">
        <color indexed="22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22" fillId="13" borderId="0" applyNumberFormat="0" applyBorder="0" applyAlignment="0" applyProtection="0"/>
    <xf numFmtId="0" fontId="26" fillId="2" borderId="1" applyNumberFormat="0" applyAlignment="0" applyProtection="0"/>
    <xf numFmtId="0" fontId="2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3" borderId="1" applyNumberFormat="0" applyAlignment="0" applyProtection="0"/>
    <xf numFmtId="0" fontId="27" fillId="0" borderId="6" applyNumberFormat="0" applyFill="0" applyAlignment="0" applyProtection="0"/>
    <xf numFmtId="0" fontId="23" fillId="4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2" fillId="6" borderId="10" xfId="0" applyNumberFormat="1" applyFont="1" applyFill="1" applyBorder="1" applyAlignment="1">
      <alignment horizontal="left" indent="2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2" fillId="6" borderId="12" xfId="0" applyNumberFormat="1" applyFont="1" applyFill="1" applyBorder="1" applyAlignment="1">
      <alignment horizontal="left" indent="2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  <xf numFmtId="0" fontId="2" fillId="6" borderId="12" xfId="0" applyFont="1" applyFill="1" applyBorder="1" applyAlignment="1">
      <alignment/>
    </xf>
    <xf numFmtId="164" fontId="2" fillId="6" borderId="12" xfId="0" applyNumberFormat="1" applyFont="1" applyFill="1" applyBorder="1" applyAlignment="1">
      <alignment/>
    </xf>
    <xf numFmtId="4" fontId="6" fillId="6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13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1" xfId="0" applyFont="1" applyFill="1" applyBorder="1" applyAlignment="1" applyProtection="1">
      <alignment horizontal="left" indent="2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2" fillId="6" borderId="10" xfId="0" applyNumberFormat="1" applyFont="1" applyFill="1" applyBorder="1" applyAlignment="1" applyProtection="1">
      <alignment horizontal="left" indent="2"/>
      <protection locked="0"/>
    </xf>
    <xf numFmtId="49" fontId="0" fillId="0" borderId="11" xfId="0" applyNumberFormat="1" applyFont="1" applyBorder="1" applyAlignment="1" applyProtection="1">
      <alignment horizontal="left" indent="1"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left" indent="1"/>
      <protection/>
    </xf>
    <xf numFmtId="0" fontId="0" fillId="0" borderId="15" xfId="0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49" fontId="2" fillId="6" borderId="10" xfId="0" applyNumberFormat="1" applyFont="1" applyFill="1" applyBorder="1" applyAlignment="1" applyProtection="1">
      <alignment horizontal="left" indent="2"/>
      <protection/>
    </xf>
    <xf numFmtId="49" fontId="2" fillId="6" borderId="12" xfId="0" applyNumberFormat="1" applyFont="1" applyFill="1" applyBorder="1" applyAlignment="1" applyProtection="1">
      <alignment horizontal="left"/>
      <protection/>
    </xf>
    <xf numFmtId="49" fontId="2" fillId="6" borderId="12" xfId="0" applyNumberFormat="1" applyFont="1" applyFill="1" applyBorder="1" applyAlignment="1" applyProtection="1">
      <alignment horizontal="right"/>
      <protection/>
    </xf>
    <xf numFmtId="49" fontId="2" fillId="6" borderId="12" xfId="0" applyNumberFormat="1" applyFont="1" applyFill="1" applyBorder="1" applyAlignment="1" applyProtection="1">
      <alignment/>
      <protection/>
    </xf>
    <xf numFmtId="49" fontId="15" fillId="6" borderId="12" xfId="0" applyNumberFormat="1" applyFont="1" applyFill="1" applyBorder="1" applyAlignment="1" applyProtection="1">
      <alignment/>
      <protection/>
    </xf>
    <xf numFmtId="49" fontId="2" fillId="6" borderId="17" xfId="0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right"/>
      <protection/>
    </xf>
    <xf numFmtId="0" fontId="15" fillId="0" borderId="18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 indent="1"/>
      <protection/>
    </xf>
    <xf numFmtId="0" fontId="16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 applyProtection="1">
      <alignment horizontal="right"/>
      <protection/>
    </xf>
    <xf numFmtId="165" fontId="2" fillId="6" borderId="17" xfId="0" applyNumberFormat="1" applyFont="1" applyFill="1" applyBorder="1" applyAlignment="1">
      <alignment/>
    </xf>
    <xf numFmtId="165" fontId="0" fillId="0" borderId="11" xfId="0" applyNumberFormat="1" applyFont="1" applyFill="1" applyBorder="1" applyAlignment="1" applyProtection="1">
      <alignment horizontal="right"/>
      <protection locked="0"/>
    </xf>
    <xf numFmtId="165" fontId="0" fillId="0" borderId="11" xfId="0" applyNumberFormat="1" applyFont="1" applyBorder="1" applyAlignment="1" applyProtection="1">
      <alignment/>
      <protection/>
    </xf>
    <xf numFmtId="165" fontId="0" fillId="0" borderId="15" xfId="0" applyNumberFormat="1" applyFont="1" applyBorder="1" applyAlignment="1" applyProtection="1">
      <alignment/>
      <protection/>
    </xf>
    <xf numFmtId="165" fontId="0" fillId="0" borderId="16" xfId="0" applyNumberFormat="1" applyFont="1" applyBorder="1" applyAlignment="1" applyProtection="1">
      <alignment/>
      <protection/>
    </xf>
    <xf numFmtId="165" fontId="2" fillId="0" borderId="20" xfId="0" applyNumberFormat="1" applyFont="1" applyBorder="1" applyAlignment="1" applyProtection="1">
      <alignment/>
      <protection/>
    </xf>
    <xf numFmtId="165" fontId="6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/>
    </xf>
    <xf numFmtId="49" fontId="11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49" fontId="9" fillId="0" borderId="0" xfId="53" applyNumberFormat="1" applyFont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left"/>
      <protection/>
    </xf>
    <xf numFmtId="0" fontId="16" fillId="2" borderId="21" xfId="0" applyNumberFormat="1" applyFont="1" applyFill="1" applyBorder="1" applyAlignment="1" applyProtection="1">
      <alignment horizontal="left"/>
      <protection/>
    </xf>
    <xf numFmtId="0" fontId="16" fillId="0" borderId="22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7"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</font>
      <fill>
        <patternFill>
          <bgColor indexed="22"/>
        </patternFill>
      </fill>
    </dxf>
    <dxf>
      <font>
        <strike/>
        <color indexed="55"/>
      </font>
      <fill>
        <patternFill>
          <bgColor indexed="43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  <dxf>
      <font>
        <strike/>
        <color indexed="9"/>
      </font>
      <fill>
        <patternFill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AEAEA"/>
      <rgbColor rgb="0099CCFF"/>
      <rgbColor rgb="00CCECFF"/>
      <rgbColor rgb="00CC99FF"/>
      <rgbColor rgb="00CCFF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 Distribution</a:t>
            </a:r>
          </a:p>
        </c:rich>
      </c:tx>
      <c:layout>
        <c:manualLayout>
          <c:xMode val="factor"/>
          <c:yMode val="factor"/>
          <c:x val="0.01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"/>
          <c:y val="0.33725"/>
          <c:w val="0.41825"/>
          <c:h val="0.51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Distribution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>
                <c:ptCount val="11"/>
                <c:pt idx="0">
                  <c:v>Packing</c:v>
                </c:pt>
                <c:pt idx="1">
                  <c:v>Shelter</c:v>
                </c:pt>
                <c:pt idx="2">
                  <c:v>Sleeping</c:v>
                </c:pt>
                <c:pt idx="3">
                  <c:v>Clothing Packed</c:v>
                </c:pt>
                <c:pt idx="4">
                  <c:v>Cooking &amp; Drinking</c:v>
                </c:pt>
                <c:pt idx="5">
                  <c:v>Survival</c:v>
                </c:pt>
                <c:pt idx="6">
                  <c:v>Hygiene</c:v>
                </c:pt>
                <c:pt idx="7">
                  <c:v>Gadgets</c:v>
                </c:pt>
                <c:pt idx="8">
                  <c:v>Worn/Carried</c:v>
                </c:pt>
                <c:pt idx="9">
                  <c:v>Other</c:v>
                </c:pt>
                <c:pt idx="10">
                  <c:v>Consumables</c:v>
                </c:pt>
              </c:strCache>
            </c:strRef>
          </c:cat>
          <c:val>
            <c:numRef>
              <c:f>'Gear Planner'!$G$131:$G$141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Distribution</a:t>
            </a:r>
          </a:p>
        </c:rich>
      </c:tx>
      <c:layout>
        <c:manualLayout>
          <c:xMode val="factor"/>
          <c:yMode val="factor"/>
          <c:x val="0.03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25"/>
          <c:y val="0.36675"/>
          <c:w val="0.405"/>
          <c:h val="0.45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Planner'!$G$131:$G$141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'Gear Planner'!$B$131:$B$141</c:f>
              <c:strCache/>
            </c:strRef>
          </c:cat>
          <c:val>
            <c:numRef>
              <c:f>'Gear Planner'!$D$131:$D$141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962025</xdr:colOff>
      <xdr:row>3</xdr:row>
      <xdr:rowOff>2324100</xdr:rowOff>
    </xdr:to>
    <xdr:graphicFrame>
      <xdr:nvGraphicFramePr>
        <xdr:cNvPr id="1" name="Chart 156"/>
        <xdr:cNvGraphicFramePr/>
      </xdr:nvGraphicFramePr>
      <xdr:xfrm>
        <a:off x="9525" y="704850"/>
        <a:ext cx="28670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graphicFrame>
      <xdr:nvGraphicFramePr>
        <xdr:cNvPr id="2" name="Chart 161"/>
        <xdr:cNvGraphicFramePr/>
      </xdr:nvGraphicFramePr>
      <xdr:xfrm>
        <a:off x="5629275" y="704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962025</xdr:colOff>
      <xdr:row>3</xdr:row>
      <xdr:rowOff>0</xdr:rowOff>
    </xdr:from>
    <xdr:to>
      <xdr:col>6</xdr:col>
      <xdr:colOff>638175</xdr:colOff>
      <xdr:row>3</xdr:row>
      <xdr:rowOff>2324100</xdr:rowOff>
    </xdr:to>
    <xdr:graphicFrame>
      <xdr:nvGraphicFramePr>
        <xdr:cNvPr id="3" name="Chart 163"/>
        <xdr:cNvGraphicFramePr/>
      </xdr:nvGraphicFramePr>
      <xdr:xfrm>
        <a:off x="2876550" y="704850"/>
        <a:ext cx="275272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ckwoodspress.com/blog/backpacking-gear-planner-2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6"/>
  <sheetViews>
    <sheetView showGridLines="0" tabSelected="1" zoomScalePageLayoutView="0" workbookViewId="0" topLeftCell="B1">
      <pane ySplit="7" topLeftCell="BM8" activePane="bottomLeft" state="frozen"/>
      <selection pane="topLeft" activeCell="B1" sqref="B1"/>
      <selection pane="bottomLeft" activeCell="B9" sqref="B9"/>
    </sheetView>
  </sheetViews>
  <sheetFormatPr defaultColWidth="9.140625" defaultRowHeight="12.75" outlineLevelRow="1"/>
  <cols>
    <col min="1" max="1" width="9.421875" style="6" hidden="1" customWidth="1"/>
    <col min="2" max="2" width="28.7109375" style="1" customWidth="1"/>
    <col min="3" max="3" width="32.7109375" style="0" customWidth="1"/>
    <col min="4" max="4" width="9.28125" style="0" bestFit="1" customWidth="1"/>
    <col min="5" max="5" width="4.140625" style="0" customWidth="1"/>
    <col min="6" max="6" width="10.421875" style="4" hidden="1" customWidth="1"/>
    <col min="7" max="7" width="9.57421875" style="2" customWidth="1"/>
    <col min="8" max="8" width="9.28125" style="9" hidden="1" customWidth="1"/>
  </cols>
  <sheetData>
    <row r="1" spans="2:7" ht="26.25" customHeight="1">
      <c r="B1" s="64" t="s">
        <v>82</v>
      </c>
      <c r="C1" s="64"/>
      <c r="D1" s="64"/>
      <c r="E1" s="64"/>
      <c r="F1" s="64"/>
      <c r="G1" s="64"/>
    </row>
    <row r="2" spans="1:8" s="13" customFormat="1" ht="12.75">
      <c r="A2" s="6"/>
      <c r="B2" s="65" t="s">
        <v>81</v>
      </c>
      <c r="C2" s="65"/>
      <c r="D2" s="65"/>
      <c r="E2" s="65"/>
      <c r="F2" s="65"/>
      <c r="G2" s="65"/>
      <c r="H2" s="9"/>
    </row>
    <row r="3" spans="1:8" s="13" customFormat="1" ht="16.5" customHeight="1">
      <c r="A3" s="6"/>
      <c r="B3" s="66" t="s">
        <v>99</v>
      </c>
      <c r="C3" s="67"/>
      <c r="D3" s="67"/>
      <c r="E3" s="67"/>
      <c r="F3" s="67"/>
      <c r="G3" s="67"/>
      <c r="H3" s="9"/>
    </row>
    <row r="4" spans="1:8" s="13" customFormat="1" ht="184.5" customHeight="1">
      <c r="A4" s="6"/>
      <c r="B4" s="14"/>
      <c r="C4" s="15"/>
      <c r="D4" s="15"/>
      <c r="E4" s="15"/>
      <c r="F4" s="15"/>
      <c r="G4" s="15"/>
      <c r="H4" s="9"/>
    </row>
    <row r="5" spans="1:8" s="13" customFormat="1" ht="18" customHeight="1">
      <c r="A5" s="6"/>
      <c r="B5" s="71" t="str">
        <f>"Base Weight: "&amp;(F8+F19+F28+F35+F50+F64+F79+F91+F115)&amp;" Kg | Total Pack Weight: "&amp;(F8+F19+F28+F35+F50+F64+F79+F91+F115+F126)&amp;" Kg | Skin-out Weight: "&amp;(F8+F19+F28+F35+F50+F64+F79+F91+F103+F115+F126)&amp;" Kg"</f>
        <v>Base Weight: 0 Kg | Total Pack Weight: 0 Kg | Skin-out Weight: 0 Kg</v>
      </c>
      <c r="C5" s="72"/>
      <c r="D5" s="72"/>
      <c r="E5" s="72"/>
      <c r="F5" s="72"/>
      <c r="G5" s="73"/>
      <c r="H5" s="9"/>
    </row>
    <row r="6" spans="1:8" s="13" customFormat="1" ht="9.75" customHeight="1">
      <c r="A6" s="6"/>
      <c r="B6" s="53"/>
      <c r="C6" s="54"/>
      <c r="D6" s="54"/>
      <c r="E6" s="54"/>
      <c r="F6" s="54"/>
      <c r="G6" s="54"/>
      <c r="H6" s="9"/>
    </row>
    <row r="7" spans="1:8" ht="12.75" outlineLevel="1">
      <c r="A7" s="26" t="s">
        <v>15</v>
      </c>
      <c r="B7" s="17" t="s">
        <v>10</v>
      </c>
      <c r="C7" s="18" t="s">
        <v>2</v>
      </c>
      <c r="D7" s="74" t="s">
        <v>11</v>
      </c>
      <c r="E7" s="74"/>
      <c r="F7" s="19" t="s">
        <v>13</v>
      </c>
      <c r="G7" s="20" t="s">
        <v>86</v>
      </c>
      <c r="H7" s="8" t="s">
        <v>14</v>
      </c>
    </row>
    <row r="8" spans="1:8" ht="15.75" outlineLevel="1">
      <c r="A8" s="27" t="b">
        <v>1</v>
      </c>
      <c r="B8" s="28" t="s">
        <v>22</v>
      </c>
      <c r="C8" s="7"/>
      <c r="D8" s="10" t="str">
        <f>(SUM(F9:F18))&amp;" Kg"</f>
        <v>0 Kg</v>
      </c>
      <c r="E8" s="11"/>
      <c r="F8" s="12">
        <f>IF(A8=TRUE,SUM(F9:F18),0)</f>
        <v>0</v>
      </c>
      <c r="G8" s="56">
        <f>SUM(H9:H18)</f>
        <v>0</v>
      </c>
      <c r="H8" s="62">
        <f>IF(A8=TRUE,SUM(H9:H18),0)</f>
        <v>0</v>
      </c>
    </row>
    <row r="9" spans="1:8" ht="12.75" outlineLevel="1">
      <c r="A9" s="27" t="b">
        <v>1</v>
      </c>
      <c r="B9" s="21" t="s">
        <v>1</v>
      </c>
      <c r="C9" s="22"/>
      <c r="D9" s="23"/>
      <c r="E9" s="16" t="s">
        <v>101</v>
      </c>
      <c r="F9" s="24">
        <f>IF(A9=TRUE,D9,0)</f>
        <v>0</v>
      </c>
      <c r="G9" s="57"/>
      <c r="H9" s="63">
        <f aca="true" t="shared" si="0" ref="H9:H18">IF(A9=TRUE,G9,0)</f>
        <v>0</v>
      </c>
    </row>
    <row r="10" spans="1:8" ht="12.75" outlineLevel="1">
      <c r="A10" s="27" t="b">
        <v>1</v>
      </c>
      <c r="B10" s="21" t="s">
        <v>16</v>
      </c>
      <c r="C10" s="22"/>
      <c r="D10" s="23"/>
      <c r="E10" s="16" t="s">
        <v>101</v>
      </c>
      <c r="F10" s="24">
        <f aca="true" t="shared" si="1" ref="F10:F18">IF(A10=TRUE,D10,0)</f>
        <v>0</v>
      </c>
      <c r="G10" s="57"/>
      <c r="H10" s="63">
        <f t="shared" si="0"/>
        <v>0</v>
      </c>
    </row>
    <row r="11" spans="1:8" ht="12.75" outlineLevel="1">
      <c r="A11" s="27" t="b">
        <v>1</v>
      </c>
      <c r="B11" s="21" t="s">
        <v>3</v>
      </c>
      <c r="C11" s="22"/>
      <c r="D11" s="23"/>
      <c r="E11" s="16" t="s">
        <v>101</v>
      </c>
      <c r="F11" s="24">
        <f t="shared" si="1"/>
        <v>0</v>
      </c>
      <c r="G11" s="57"/>
      <c r="H11" s="63">
        <f t="shared" si="0"/>
        <v>0</v>
      </c>
    </row>
    <row r="12" spans="1:8" ht="12.75" outlineLevel="1">
      <c r="A12" s="27" t="b">
        <v>1</v>
      </c>
      <c r="B12" s="21" t="s">
        <v>5</v>
      </c>
      <c r="C12" s="22"/>
      <c r="D12" s="23"/>
      <c r="E12" s="16" t="s">
        <v>101</v>
      </c>
      <c r="F12" s="24">
        <f t="shared" si="1"/>
        <v>0</v>
      </c>
      <c r="G12" s="57"/>
      <c r="H12" s="63">
        <f t="shared" si="0"/>
        <v>0</v>
      </c>
    </row>
    <row r="13" spans="1:8" ht="12.75" outlineLevel="1">
      <c r="A13" s="27" t="b">
        <v>1</v>
      </c>
      <c r="B13" s="21" t="s">
        <v>4</v>
      </c>
      <c r="C13" s="22"/>
      <c r="D13" s="23"/>
      <c r="E13" s="16" t="s">
        <v>101</v>
      </c>
      <c r="F13" s="24">
        <f t="shared" si="1"/>
        <v>0</v>
      </c>
      <c r="G13" s="57"/>
      <c r="H13" s="63">
        <f t="shared" si="0"/>
        <v>0</v>
      </c>
    </row>
    <row r="14" spans="1:8" ht="12.75" outlineLevel="1">
      <c r="A14" s="27" t="b">
        <v>1</v>
      </c>
      <c r="B14" s="21" t="s">
        <v>9</v>
      </c>
      <c r="C14" s="22"/>
      <c r="D14" s="23"/>
      <c r="E14" s="16" t="s">
        <v>101</v>
      </c>
      <c r="F14" s="24">
        <f t="shared" si="1"/>
        <v>0</v>
      </c>
      <c r="G14" s="57"/>
      <c r="H14" s="63">
        <f t="shared" si="0"/>
        <v>0</v>
      </c>
    </row>
    <row r="15" spans="1:8" ht="12.75" outlineLevel="1">
      <c r="A15" s="27" t="b">
        <v>1</v>
      </c>
      <c r="B15" s="21" t="s">
        <v>6</v>
      </c>
      <c r="C15" s="22"/>
      <c r="D15" s="23"/>
      <c r="E15" s="16" t="s">
        <v>101</v>
      </c>
      <c r="F15" s="24">
        <f t="shared" si="1"/>
        <v>0</v>
      </c>
      <c r="G15" s="57"/>
      <c r="H15" s="63">
        <f t="shared" si="0"/>
        <v>0</v>
      </c>
    </row>
    <row r="16" spans="1:8" ht="12.75" outlineLevel="1">
      <c r="A16" s="27" t="b">
        <v>0</v>
      </c>
      <c r="B16" s="21" t="s">
        <v>12</v>
      </c>
      <c r="C16" s="22"/>
      <c r="D16" s="23"/>
      <c r="E16" s="16" t="s">
        <v>101</v>
      </c>
      <c r="F16" s="24">
        <f t="shared" si="1"/>
        <v>0</v>
      </c>
      <c r="G16" s="57"/>
      <c r="H16" s="63">
        <f t="shared" si="0"/>
        <v>0</v>
      </c>
    </row>
    <row r="17" spans="1:8" ht="12.75" outlineLevel="1">
      <c r="A17" s="27" t="b">
        <v>0</v>
      </c>
      <c r="B17" s="21" t="s">
        <v>12</v>
      </c>
      <c r="C17" s="22"/>
      <c r="D17" s="23"/>
      <c r="E17" s="16" t="s">
        <v>101</v>
      </c>
      <c r="F17" s="24">
        <f t="shared" si="1"/>
        <v>0</v>
      </c>
      <c r="G17" s="57"/>
      <c r="H17" s="63">
        <f t="shared" si="0"/>
        <v>0</v>
      </c>
    </row>
    <row r="18" spans="1:8" ht="12.75" outlineLevel="1">
      <c r="A18" s="27" t="b">
        <v>0</v>
      </c>
      <c r="B18" s="21" t="s">
        <v>12</v>
      </c>
      <c r="C18" s="22"/>
      <c r="D18" s="23"/>
      <c r="E18" s="16" t="s">
        <v>101</v>
      </c>
      <c r="F18" s="25">
        <f t="shared" si="1"/>
        <v>0</v>
      </c>
      <c r="G18" s="57"/>
      <c r="H18" s="63">
        <f t="shared" si="0"/>
        <v>0</v>
      </c>
    </row>
    <row r="19" spans="1:8" ht="15.75" outlineLevel="1">
      <c r="A19" s="27" t="b">
        <v>1</v>
      </c>
      <c r="B19" s="28" t="s">
        <v>0</v>
      </c>
      <c r="C19" s="7"/>
      <c r="D19" s="10" t="str">
        <f>(SUM(F20:F27))&amp;" Kg"</f>
        <v>0 Kg</v>
      </c>
      <c r="E19" s="11"/>
      <c r="F19" s="12">
        <f>IF(A19=TRUE,SUM(F20:F27),0)</f>
        <v>0</v>
      </c>
      <c r="G19" s="56">
        <f>SUM(H20:H27)</f>
        <v>0</v>
      </c>
      <c r="H19" s="62">
        <f>IF(A19=TRUE,SUM(H20:H27),0)</f>
        <v>0</v>
      </c>
    </row>
    <row r="20" spans="1:8" ht="12.75" outlineLevel="1">
      <c r="A20" s="27" t="b">
        <v>1</v>
      </c>
      <c r="B20" s="21" t="s">
        <v>0</v>
      </c>
      <c r="C20" s="22"/>
      <c r="D20" s="23"/>
      <c r="E20" s="16" t="s">
        <v>101</v>
      </c>
      <c r="F20" s="5">
        <f>IF(A20=TRUE,D20,0)</f>
        <v>0</v>
      </c>
      <c r="G20" s="57"/>
      <c r="H20" s="63">
        <f aca="true" t="shared" si="2" ref="H20:H27">IF(A20=TRUE,G20,0)</f>
        <v>0</v>
      </c>
    </row>
    <row r="21" spans="1:8" ht="12.75" outlineLevel="1">
      <c r="A21" s="27" t="b">
        <v>1</v>
      </c>
      <c r="B21" s="21" t="s">
        <v>7</v>
      </c>
      <c r="C21" s="22"/>
      <c r="D21" s="23"/>
      <c r="E21" s="16" t="s">
        <v>101</v>
      </c>
      <c r="F21" s="5">
        <f aca="true" t="shared" si="3" ref="F21:F27">IF(A21=TRUE,D21,0)</f>
        <v>0</v>
      </c>
      <c r="G21" s="57"/>
      <c r="H21" s="63">
        <f t="shared" si="2"/>
        <v>0</v>
      </c>
    </row>
    <row r="22" spans="1:8" ht="12.75" outlineLevel="1">
      <c r="A22" s="27" t="b">
        <v>1</v>
      </c>
      <c r="B22" s="21" t="s">
        <v>8</v>
      </c>
      <c r="C22" s="22"/>
      <c r="D22" s="23"/>
      <c r="E22" s="16" t="s">
        <v>101</v>
      </c>
      <c r="F22" s="5">
        <f t="shared" si="3"/>
        <v>0</v>
      </c>
      <c r="G22" s="57"/>
      <c r="H22" s="63">
        <f t="shared" si="2"/>
        <v>0</v>
      </c>
    </row>
    <row r="23" spans="1:8" ht="12.75" outlineLevel="1">
      <c r="A23" s="27" t="b">
        <v>1</v>
      </c>
      <c r="B23" s="21" t="s">
        <v>17</v>
      </c>
      <c r="C23" s="22"/>
      <c r="D23" s="23"/>
      <c r="E23" s="16" t="s">
        <v>101</v>
      </c>
      <c r="F23" s="5">
        <f t="shared" si="3"/>
        <v>0</v>
      </c>
      <c r="G23" s="57"/>
      <c r="H23" s="63">
        <f t="shared" si="2"/>
        <v>0</v>
      </c>
    </row>
    <row r="24" spans="1:8" ht="12.75" outlineLevel="1">
      <c r="A24" s="27" t="b">
        <v>1</v>
      </c>
      <c r="B24" s="21" t="s">
        <v>18</v>
      </c>
      <c r="C24" s="22"/>
      <c r="D24" s="23"/>
      <c r="E24" s="16" t="s">
        <v>101</v>
      </c>
      <c r="F24" s="5">
        <f t="shared" si="3"/>
        <v>0</v>
      </c>
      <c r="G24" s="57"/>
      <c r="H24" s="63">
        <f t="shared" si="2"/>
        <v>0</v>
      </c>
    </row>
    <row r="25" spans="1:8" ht="12.75" outlineLevel="1">
      <c r="A25" s="27" t="b">
        <v>0</v>
      </c>
      <c r="B25" s="21" t="s">
        <v>12</v>
      </c>
      <c r="C25" s="22"/>
      <c r="D25" s="23"/>
      <c r="E25" s="16" t="s">
        <v>101</v>
      </c>
      <c r="F25" s="5">
        <f t="shared" si="3"/>
        <v>0</v>
      </c>
      <c r="G25" s="57"/>
      <c r="H25" s="63">
        <f t="shared" si="2"/>
        <v>0</v>
      </c>
    </row>
    <row r="26" spans="1:8" ht="12.75" outlineLevel="1">
      <c r="A26" s="27" t="b">
        <v>0</v>
      </c>
      <c r="B26" s="21" t="s">
        <v>12</v>
      </c>
      <c r="C26" s="22"/>
      <c r="D26" s="23"/>
      <c r="E26" s="16" t="s">
        <v>101</v>
      </c>
      <c r="F26" s="5">
        <f t="shared" si="3"/>
        <v>0</v>
      </c>
      <c r="G26" s="57"/>
      <c r="H26" s="63">
        <f t="shared" si="2"/>
        <v>0</v>
      </c>
    </row>
    <row r="27" spans="1:8" ht="12.75" outlineLevel="1">
      <c r="A27" s="27" t="b">
        <v>0</v>
      </c>
      <c r="B27" s="21" t="s">
        <v>12</v>
      </c>
      <c r="C27" s="22"/>
      <c r="D27" s="23"/>
      <c r="E27" s="16" t="s">
        <v>101</v>
      </c>
      <c r="F27" s="5">
        <f t="shared" si="3"/>
        <v>0</v>
      </c>
      <c r="G27" s="57"/>
      <c r="H27" s="63">
        <f t="shared" si="2"/>
        <v>0</v>
      </c>
    </row>
    <row r="28" spans="1:8" ht="15.75" outlineLevel="1">
      <c r="A28" s="27" t="b">
        <v>1</v>
      </c>
      <c r="B28" s="28" t="s">
        <v>23</v>
      </c>
      <c r="C28" s="7"/>
      <c r="D28" s="10" t="str">
        <f>(SUM(F29:F34))&amp;" Kg "</f>
        <v>0 Kg </v>
      </c>
      <c r="E28" s="11"/>
      <c r="F28" s="12">
        <f>IF(A28=TRUE,SUM(F29:F34),0)</f>
        <v>0</v>
      </c>
      <c r="G28" s="56">
        <f>SUM(H29:H34)</f>
        <v>0</v>
      </c>
      <c r="H28" s="62">
        <f>IF(A28=TRUE,SUM(H29:H34),0)</f>
        <v>0</v>
      </c>
    </row>
    <row r="29" spans="1:8" ht="12.75" outlineLevel="1">
      <c r="A29" s="27" t="b">
        <v>1</v>
      </c>
      <c r="B29" s="21" t="s">
        <v>19</v>
      </c>
      <c r="C29" s="22"/>
      <c r="D29" s="23"/>
      <c r="E29" s="16" t="s">
        <v>101</v>
      </c>
      <c r="F29" s="5">
        <f aca="true" t="shared" si="4" ref="F29:F34">IF(A29=TRUE,D29,0)</f>
        <v>0</v>
      </c>
      <c r="G29" s="57"/>
      <c r="H29" s="63">
        <f aca="true" t="shared" si="5" ref="H29:H34">IF(A29=TRUE,G29,0)</f>
        <v>0</v>
      </c>
    </row>
    <row r="30" spans="1:8" ht="12.75" outlineLevel="1">
      <c r="A30" s="27" t="b">
        <v>1</v>
      </c>
      <c r="B30" s="21" t="s">
        <v>20</v>
      </c>
      <c r="C30" s="22"/>
      <c r="D30" s="23"/>
      <c r="E30" s="16" t="s">
        <v>101</v>
      </c>
      <c r="F30" s="5">
        <f t="shared" si="4"/>
        <v>0</v>
      </c>
      <c r="G30" s="57"/>
      <c r="H30" s="63">
        <f t="shared" si="5"/>
        <v>0</v>
      </c>
    </row>
    <row r="31" spans="1:8" ht="12.75" outlineLevel="1">
      <c r="A31" s="27" t="b">
        <v>1</v>
      </c>
      <c r="B31" s="21" t="s">
        <v>21</v>
      </c>
      <c r="C31" s="22"/>
      <c r="D31" s="23"/>
      <c r="E31" s="16" t="s">
        <v>101</v>
      </c>
      <c r="F31" s="5">
        <f t="shared" si="4"/>
        <v>0</v>
      </c>
      <c r="G31" s="57"/>
      <c r="H31" s="63">
        <f t="shared" si="5"/>
        <v>0</v>
      </c>
    </row>
    <row r="32" spans="1:8" ht="12.75" outlineLevel="1">
      <c r="A32" s="27" t="b">
        <v>0</v>
      </c>
      <c r="B32" s="21" t="s">
        <v>12</v>
      </c>
      <c r="C32" s="22"/>
      <c r="D32" s="23"/>
      <c r="E32" s="16" t="s">
        <v>101</v>
      </c>
      <c r="F32" s="5">
        <f t="shared" si="4"/>
        <v>0</v>
      </c>
      <c r="G32" s="57"/>
      <c r="H32" s="63">
        <f t="shared" si="5"/>
        <v>0</v>
      </c>
    </row>
    <row r="33" spans="1:8" ht="12.75" outlineLevel="1">
      <c r="A33" s="27" t="b">
        <v>0</v>
      </c>
      <c r="B33" s="21" t="s">
        <v>12</v>
      </c>
      <c r="C33" s="22"/>
      <c r="D33" s="23"/>
      <c r="E33" s="16" t="s">
        <v>101</v>
      </c>
      <c r="F33" s="5">
        <f t="shared" si="4"/>
        <v>0</v>
      </c>
      <c r="G33" s="57"/>
      <c r="H33" s="63">
        <f t="shared" si="5"/>
        <v>0</v>
      </c>
    </row>
    <row r="34" spans="1:8" ht="12.75" outlineLevel="1">
      <c r="A34" s="27" t="b">
        <v>0</v>
      </c>
      <c r="B34" s="21" t="s">
        <v>12</v>
      </c>
      <c r="C34" s="22"/>
      <c r="D34" s="23"/>
      <c r="E34" s="16" t="s">
        <v>101</v>
      </c>
      <c r="F34" s="5">
        <f t="shared" si="4"/>
        <v>0</v>
      </c>
      <c r="G34" s="57"/>
      <c r="H34" s="63">
        <f t="shared" si="5"/>
        <v>0</v>
      </c>
    </row>
    <row r="35" spans="1:8" ht="15.75" outlineLevel="1">
      <c r="A35" s="27" t="b">
        <v>1</v>
      </c>
      <c r="B35" s="28" t="s">
        <v>24</v>
      </c>
      <c r="C35" s="7"/>
      <c r="D35" s="10" t="str">
        <f>(SUM(F36:F49))&amp;" Kg "</f>
        <v>0 Kg </v>
      </c>
      <c r="E35" s="11"/>
      <c r="F35" s="12">
        <f>IF(A35=TRUE,SUM(F36:F49),0)</f>
        <v>0</v>
      </c>
      <c r="G35" s="56">
        <f>SUM(H36:H49)</f>
        <v>0</v>
      </c>
      <c r="H35" s="62">
        <f>IF(A35=TRUE,SUM(H36:H49),0)</f>
        <v>0</v>
      </c>
    </row>
    <row r="36" spans="1:8" ht="12.75" outlineLevel="1">
      <c r="A36" s="27" t="b">
        <v>1</v>
      </c>
      <c r="B36" s="21" t="s">
        <v>25</v>
      </c>
      <c r="C36" s="22"/>
      <c r="D36" s="23"/>
      <c r="E36" s="16" t="s">
        <v>101</v>
      </c>
      <c r="F36" s="5">
        <f>IF(A36=TRUE,D36,0)</f>
        <v>0</v>
      </c>
      <c r="G36" s="57"/>
      <c r="H36" s="63">
        <f aca="true" t="shared" si="6" ref="H36:H49">IF(A36=TRUE,G36,0)</f>
        <v>0</v>
      </c>
    </row>
    <row r="37" spans="1:8" ht="12.75" outlineLevel="1">
      <c r="A37" s="27" t="b">
        <v>1</v>
      </c>
      <c r="B37" s="21" t="s">
        <v>34</v>
      </c>
      <c r="C37" s="22"/>
      <c r="D37" s="23"/>
      <c r="E37" s="16" t="s">
        <v>101</v>
      </c>
      <c r="F37" s="5">
        <f aca="true" t="shared" si="7" ref="F37:F45">IF(A37=TRUE,D37,0)</f>
        <v>0</v>
      </c>
      <c r="G37" s="57"/>
      <c r="H37" s="63">
        <f t="shared" si="6"/>
        <v>0</v>
      </c>
    </row>
    <row r="38" spans="1:8" ht="12.75" outlineLevel="1">
      <c r="A38" s="27" t="b">
        <v>1</v>
      </c>
      <c r="B38" s="21" t="s">
        <v>29</v>
      </c>
      <c r="C38" s="22"/>
      <c r="D38" s="23"/>
      <c r="E38" s="16" t="s">
        <v>101</v>
      </c>
      <c r="F38" s="5">
        <f t="shared" si="7"/>
        <v>0</v>
      </c>
      <c r="G38" s="57"/>
      <c r="H38" s="63">
        <f t="shared" si="6"/>
        <v>0</v>
      </c>
    </row>
    <row r="39" spans="1:8" ht="12.75" outlineLevel="1">
      <c r="A39" s="27" t="b">
        <v>1</v>
      </c>
      <c r="B39" s="21" t="s">
        <v>31</v>
      </c>
      <c r="C39" s="22"/>
      <c r="D39" s="23"/>
      <c r="E39" s="16" t="s">
        <v>101</v>
      </c>
      <c r="F39" s="5">
        <f t="shared" si="7"/>
        <v>0</v>
      </c>
      <c r="G39" s="57"/>
      <c r="H39" s="63">
        <f t="shared" si="6"/>
        <v>0</v>
      </c>
    </row>
    <row r="40" spans="1:8" ht="12.75" outlineLevel="1">
      <c r="A40" s="27" t="b">
        <v>1</v>
      </c>
      <c r="B40" s="21" t="s">
        <v>27</v>
      </c>
      <c r="C40" s="22"/>
      <c r="D40" s="23"/>
      <c r="E40" s="16" t="s">
        <v>101</v>
      </c>
      <c r="F40" s="5">
        <f t="shared" si="7"/>
        <v>0</v>
      </c>
      <c r="G40" s="57"/>
      <c r="H40" s="63">
        <f t="shared" si="6"/>
        <v>0</v>
      </c>
    </row>
    <row r="41" spans="1:8" ht="12.75" outlineLevel="1">
      <c r="A41" s="27" t="b">
        <v>1</v>
      </c>
      <c r="B41" s="21" t="s">
        <v>87</v>
      </c>
      <c r="C41" s="22"/>
      <c r="D41" s="23"/>
      <c r="E41" s="16" t="s">
        <v>101</v>
      </c>
      <c r="F41" s="5">
        <f t="shared" si="7"/>
        <v>0</v>
      </c>
      <c r="G41" s="57"/>
      <c r="H41" s="63">
        <f t="shared" si="6"/>
        <v>0</v>
      </c>
    </row>
    <row r="42" spans="1:8" ht="12.75" outlineLevel="1">
      <c r="A42" s="27" t="b">
        <v>1</v>
      </c>
      <c r="B42" s="21" t="s">
        <v>26</v>
      </c>
      <c r="C42" s="22"/>
      <c r="D42" s="23"/>
      <c r="E42" s="16" t="s">
        <v>101</v>
      </c>
      <c r="F42" s="5">
        <f t="shared" si="7"/>
        <v>0</v>
      </c>
      <c r="G42" s="57"/>
      <c r="H42" s="63">
        <f t="shared" si="6"/>
        <v>0</v>
      </c>
    </row>
    <row r="43" spans="1:8" ht="12.75" outlineLevel="1">
      <c r="A43" s="27" t="b">
        <v>1</v>
      </c>
      <c r="B43" s="21" t="s">
        <v>30</v>
      </c>
      <c r="C43" s="22"/>
      <c r="D43" s="23"/>
      <c r="E43" s="16" t="s">
        <v>101</v>
      </c>
      <c r="F43" s="5">
        <f t="shared" si="7"/>
        <v>0</v>
      </c>
      <c r="G43" s="57"/>
      <c r="H43" s="63">
        <f t="shared" si="6"/>
        <v>0</v>
      </c>
    </row>
    <row r="44" spans="1:8" ht="12.75" outlineLevel="1">
      <c r="A44" s="27" t="b">
        <v>1</v>
      </c>
      <c r="B44" s="21" t="s">
        <v>28</v>
      </c>
      <c r="C44" s="22"/>
      <c r="D44" s="23"/>
      <c r="E44" s="16" t="s">
        <v>101</v>
      </c>
      <c r="F44" s="5">
        <f t="shared" si="7"/>
        <v>0</v>
      </c>
      <c r="G44" s="57"/>
      <c r="H44" s="63">
        <f t="shared" si="6"/>
        <v>0</v>
      </c>
    </row>
    <row r="45" spans="1:8" ht="12.75" outlineLevel="1">
      <c r="A45" s="27" t="b">
        <v>1</v>
      </c>
      <c r="B45" s="21" t="s">
        <v>32</v>
      </c>
      <c r="C45" s="22"/>
      <c r="D45" s="23"/>
      <c r="E45" s="16" t="s">
        <v>101</v>
      </c>
      <c r="F45" s="5">
        <f t="shared" si="7"/>
        <v>0</v>
      </c>
      <c r="G45" s="57"/>
      <c r="H45" s="63">
        <f t="shared" si="6"/>
        <v>0</v>
      </c>
    </row>
    <row r="46" spans="1:8" ht="12.75" outlineLevel="1">
      <c r="A46" s="27" t="b">
        <v>1</v>
      </c>
      <c r="B46" s="21" t="s">
        <v>33</v>
      </c>
      <c r="C46" s="22"/>
      <c r="D46" s="23"/>
      <c r="E46" s="16" t="s">
        <v>101</v>
      </c>
      <c r="F46" s="5">
        <f>IF(A46=TRUE,D46,0)</f>
        <v>0</v>
      </c>
      <c r="G46" s="57"/>
      <c r="H46" s="63">
        <f t="shared" si="6"/>
        <v>0</v>
      </c>
    </row>
    <row r="47" spans="1:8" ht="12.75" outlineLevel="1">
      <c r="A47" s="27" t="b">
        <v>0</v>
      </c>
      <c r="B47" s="21" t="s">
        <v>12</v>
      </c>
      <c r="C47" s="22"/>
      <c r="D47" s="23"/>
      <c r="E47" s="16" t="s">
        <v>101</v>
      </c>
      <c r="F47" s="5">
        <f>IF(A47=TRUE,D47,0)</f>
        <v>0</v>
      </c>
      <c r="G47" s="57"/>
      <c r="H47" s="63">
        <f t="shared" si="6"/>
        <v>0</v>
      </c>
    </row>
    <row r="48" spans="1:8" ht="12.75" outlineLevel="1">
      <c r="A48" s="27" t="b">
        <v>0</v>
      </c>
      <c r="B48" s="21" t="s">
        <v>12</v>
      </c>
      <c r="C48" s="22"/>
      <c r="D48" s="23"/>
      <c r="E48" s="16" t="s">
        <v>101</v>
      </c>
      <c r="F48" s="5">
        <f>IF(A48=TRUE,D48,0)</f>
        <v>0</v>
      </c>
      <c r="G48" s="57"/>
      <c r="H48" s="63">
        <f t="shared" si="6"/>
        <v>0</v>
      </c>
    </row>
    <row r="49" spans="1:8" ht="12.75" outlineLevel="1">
      <c r="A49" s="27" t="b">
        <v>0</v>
      </c>
      <c r="B49" s="21" t="s">
        <v>12</v>
      </c>
      <c r="C49" s="22"/>
      <c r="D49" s="23"/>
      <c r="E49" s="16" t="s">
        <v>101</v>
      </c>
      <c r="F49" s="5">
        <f>IF(A49=TRUE,D49,0)</f>
        <v>0</v>
      </c>
      <c r="G49" s="57"/>
      <c r="H49" s="63">
        <f t="shared" si="6"/>
        <v>0</v>
      </c>
    </row>
    <row r="50" spans="1:8" ht="15.75" outlineLevel="1">
      <c r="A50" s="27" t="b">
        <v>1</v>
      </c>
      <c r="B50" s="28" t="s">
        <v>97</v>
      </c>
      <c r="C50" s="7"/>
      <c r="D50" s="10" t="str">
        <f>(SUM(F51:F63))&amp;" Kg "</f>
        <v>0 Kg </v>
      </c>
      <c r="E50" s="11"/>
      <c r="F50" s="12">
        <f>IF(A50=TRUE,SUM(F51:F63),0)</f>
        <v>0</v>
      </c>
      <c r="G50" s="56">
        <f>SUM(H51:H63)</f>
        <v>0</v>
      </c>
      <c r="H50" s="62">
        <f>IF(A50=TRUE,SUM(H51:H63),0)</f>
        <v>0</v>
      </c>
    </row>
    <row r="51" spans="1:8" ht="12.75" outlineLevel="1">
      <c r="A51" s="27" t="b">
        <v>1</v>
      </c>
      <c r="B51" s="21" t="s">
        <v>35</v>
      </c>
      <c r="C51" s="22"/>
      <c r="D51" s="23"/>
      <c r="E51" s="16" t="s">
        <v>101</v>
      </c>
      <c r="F51" s="5">
        <f>IF(A51=TRUE,D51,0)</f>
        <v>0</v>
      </c>
      <c r="G51" s="57"/>
      <c r="H51" s="63">
        <f aca="true" t="shared" si="8" ref="H51:H63">IF(A51=TRUE,G51,0)</f>
        <v>0</v>
      </c>
    </row>
    <row r="52" spans="1:8" ht="12.75" outlineLevel="1">
      <c r="A52" s="27" t="b">
        <v>1</v>
      </c>
      <c r="B52" s="21" t="s">
        <v>55</v>
      </c>
      <c r="C52" s="22"/>
      <c r="D52" s="23"/>
      <c r="E52" s="16" t="s">
        <v>101</v>
      </c>
      <c r="F52" s="5">
        <f aca="true" t="shared" si="9" ref="F52:F60">IF(A52=TRUE,D52,0)</f>
        <v>0</v>
      </c>
      <c r="G52" s="57"/>
      <c r="H52" s="63">
        <f t="shared" si="8"/>
        <v>0</v>
      </c>
    </row>
    <row r="53" spans="1:8" ht="12.75" outlineLevel="1">
      <c r="A53" s="27" t="b">
        <v>1</v>
      </c>
      <c r="B53" s="21" t="s">
        <v>36</v>
      </c>
      <c r="C53" s="22"/>
      <c r="D53" s="23"/>
      <c r="E53" s="16" t="s">
        <v>101</v>
      </c>
      <c r="F53" s="5">
        <f t="shared" si="9"/>
        <v>0</v>
      </c>
      <c r="G53" s="57"/>
      <c r="H53" s="63">
        <f t="shared" si="8"/>
        <v>0</v>
      </c>
    </row>
    <row r="54" spans="1:8" ht="12.75" outlineLevel="1">
      <c r="A54" s="27" t="b">
        <v>1</v>
      </c>
      <c r="B54" s="21" t="s">
        <v>43</v>
      </c>
      <c r="C54" s="22"/>
      <c r="D54" s="23"/>
      <c r="E54" s="16" t="s">
        <v>101</v>
      </c>
      <c r="F54" s="5">
        <f t="shared" si="9"/>
        <v>0</v>
      </c>
      <c r="G54" s="57"/>
      <c r="H54" s="63">
        <f t="shared" si="8"/>
        <v>0</v>
      </c>
    </row>
    <row r="55" spans="1:8" ht="12.75" outlineLevel="1">
      <c r="A55" s="27" t="b">
        <v>1</v>
      </c>
      <c r="B55" s="21" t="s">
        <v>37</v>
      </c>
      <c r="C55" s="22"/>
      <c r="D55" s="23"/>
      <c r="E55" s="16" t="s">
        <v>101</v>
      </c>
      <c r="F55" s="5">
        <f t="shared" si="9"/>
        <v>0</v>
      </c>
      <c r="G55" s="57"/>
      <c r="H55" s="63">
        <f t="shared" si="8"/>
        <v>0</v>
      </c>
    </row>
    <row r="56" spans="1:8" ht="12.75" outlineLevel="1">
      <c r="A56" s="27" t="b">
        <v>1</v>
      </c>
      <c r="B56" s="21" t="s">
        <v>40</v>
      </c>
      <c r="C56" s="22"/>
      <c r="D56" s="23"/>
      <c r="E56" s="16" t="s">
        <v>101</v>
      </c>
      <c r="F56" s="5">
        <f t="shared" si="9"/>
        <v>0</v>
      </c>
      <c r="G56" s="57"/>
      <c r="H56" s="63">
        <f t="shared" si="8"/>
        <v>0</v>
      </c>
    </row>
    <row r="57" spans="1:8" ht="12.75" outlineLevel="1">
      <c r="A57" s="27" t="b">
        <v>1</v>
      </c>
      <c r="B57" s="21" t="s">
        <v>41</v>
      </c>
      <c r="C57" s="22"/>
      <c r="D57" s="23"/>
      <c r="E57" s="16" t="s">
        <v>101</v>
      </c>
      <c r="F57" s="5">
        <f t="shared" si="9"/>
        <v>0</v>
      </c>
      <c r="G57" s="57"/>
      <c r="H57" s="63">
        <f t="shared" si="8"/>
        <v>0</v>
      </c>
    </row>
    <row r="58" spans="1:8" ht="12.75" outlineLevel="1">
      <c r="A58" s="27" t="b">
        <v>1</v>
      </c>
      <c r="B58" s="21" t="s">
        <v>42</v>
      </c>
      <c r="C58" s="22"/>
      <c r="D58" s="23"/>
      <c r="E58" s="16" t="s">
        <v>101</v>
      </c>
      <c r="F58" s="5">
        <f t="shared" si="9"/>
        <v>0</v>
      </c>
      <c r="G58" s="57"/>
      <c r="H58" s="63">
        <f t="shared" si="8"/>
        <v>0</v>
      </c>
    </row>
    <row r="59" spans="1:8" ht="12.75" outlineLevel="1">
      <c r="A59" s="27" t="b">
        <v>1</v>
      </c>
      <c r="B59" s="21" t="s">
        <v>38</v>
      </c>
      <c r="C59" s="22"/>
      <c r="D59" s="23"/>
      <c r="E59" s="16" t="s">
        <v>101</v>
      </c>
      <c r="F59" s="5">
        <f t="shared" si="9"/>
        <v>0</v>
      </c>
      <c r="G59" s="57"/>
      <c r="H59" s="63">
        <f t="shared" si="8"/>
        <v>0</v>
      </c>
    </row>
    <row r="60" spans="1:8" ht="12.75" outlineLevel="1">
      <c r="A60" s="27" t="b">
        <v>1</v>
      </c>
      <c r="B60" s="21" t="s">
        <v>39</v>
      </c>
      <c r="C60" s="22"/>
      <c r="D60" s="23"/>
      <c r="E60" s="16" t="s">
        <v>101</v>
      </c>
      <c r="F60" s="5">
        <f t="shared" si="9"/>
        <v>0</v>
      </c>
      <c r="G60" s="57"/>
      <c r="H60" s="63">
        <f t="shared" si="8"/>
        <v>0</v>
      </c>
    </row>
    <row r="61" spans="1:8" ht="12.75" outlineLevel="1">
      <c r="A61" s="27" t="b">
        <v>0</v>
      </c>
      <c r="B61" s="21" t="s">
        <v>12</v>
      </c>
      <c r="C61" s="22"/>
      <c r="D61" s="23"/>
      <c r="E61" s="16" t="s">
        <v>101</v>
      </c>
      <c r="F61" s="5">
        <f>IF(A61=TRUE,D61,0)</f>
        <v>0</v>
      </c>
      <c r="G61" s="57"/>
      <c r="H61" s="63">
        <f t="shared" si="8"/>
        <v>0</v>
      </c>
    </row>
    <row r="62" spans="1:8" ht="12.75" outlineLevel="1">
      <c r="A62" s="27" t="b">
        <v>0</v>
      </c>
      <c r="B62" s="21" t="s">
        <v>12</v>
      </c>
      <c r="C62" s="22"/>
      <c r="D62" s="23"/>
      <c r="E62" s="16" t="s">
        <v>101</v>
      </c>
      <c r="F62" s="5">
        <f>IF(A62=TRUE,D62,0)</f>
        <v>0</v>
      </c>
      <c r="G62" s="57"/>
      <c r="H62" s="63">
        <f t="shared" si="8"/>
        <v>0</v>
      </c>
    </row>
    <row r="63" spans="1:8" ht="12.75" outlineLevel="1">
      <c r="A63" s="27" t="b">
        <v>0</v>
      </c>
      <c r="B63" s="21" t="s">
        <v>12</v>
      </c>
      <c r="C63" s="22"/>
      <c r="D63" s="23"/>
      <c r="E63" s="16" t="s">
        <v>101</v>
      </c>
      <c r="F63" s="5">
        <f>IF(A63=TRUE,D63,0)</f>
        <v>0</v>
      </c>
      <c r="G63" s="57"/>
      <c r="H63" s="63">
        <f t="shared" si="8"/>
        <v>0</v>
      </c>
    </row>
    <row r="64" spans="1:8" ht="15.75" outlineLevel="1">
      <c r="A64" s="27" t="b">
        <v>1</v>
      </c>
      <c r="B64" s="28" t="s">
        <v>44</v>
      </c>
      <c r="C64" s="7"/>
      <c r="D64" s="10" t="str">
        <f>(SUM(F65:F78))&amp;" Kg "</f>
        <v>0 Kg </v>
      </c>
      <c r="E64" s="11"/>
      <c r="F64" s="12">
        <f>IF(A64=TRUE,SUM(F65:F78),0)</f>
        <v>0</v>
      </c>
      <c r="G64" s="56">
        <f>SUM(H65:H78)</f>
        <v>0</v>
      </c>
      <c r="H64" s="62">
        <f>IF(A64=TRUE,SUM(H65:H78),0)</f>
        <v>0</v>
      </c>
    </row>
    <row r="65" spans="1:8" ht="12.75" outlineLevel="1">
      <c r="A65" s="27" t="b">
        <v>1</v>
      </c>
      <c r="B65" s="21" t="s">
        <v>45</v>
      </c>
      <c r="C65" s="22"/>
      <c r="D65" s="23"/>
      <c r="E65" s="16" t="s">
        <v>101</v>
      </c>
      <c r="F65" s="5">
        <f>IF(A65=TRUE,D65,0)</f>
        <v>0</v>
      </c>
      <c r="G65" s="57"/>
      <c r="H65" s="63">
        <f aca="true" t="shared" si="10" ref="H65:H78">IF(A65=TRUE,G65,0)</f>
        <v>0</v>
      </c>
    </row>
    <row r="66" spans="1:8" ht="12.75" outlineLevel="1">
      <c r="A66" s="27" t="b">
        <v>1</v>
      </c>
      <c r="B66" s="21" t="s">
        <v>46</v>
      </c>
      <c r="C66" s="22"/>
      <c r="D66" s="23"/>
      <c r="E66" s="16" t="s">
        <v>101</v>
      </c>
      <c r="F66" s="5">
        <f aca="true" t="shared" si="11" ref="F66:F75">IF(A66=TRUE,D66,0)</f>
        <v>0</v>
      </c>
      <c r="G66" s="57"/>
      <c r="H66" s="63">
        <f t="shared" si="10"/>
        <v>0</v>
      </c>
    </row>
    <row r="67" spans="1:8" ht="12.75" outlineLevel="1">
      <c r="A67" s="27" t="b">
        <v>1</v>
      </c>
      <c r="B67" s="21" t="s">
        <v>47</v>
      </c>
      <c r="C67" s="22"/>
      <c r="D67" s="23"/>
      <c r="E67" s="16" t="s">
        <v>101</v>
      </c>
      <c r="F67" s="5">
        <f t="shared" si="11"/>
        <v>0</v>
      </c>
      <c r="G67" s="57"/>
      <c r="H67" s="63">
        <f t="shared" si="10"/>
        <v>0</v>
      </c>
    </row>
    <row r="68" spans="1:8" ht="12.75" outlineLevel="1">
      <c r="A68" s="27" t="b">
        <v>1</v>
      </c>
      <c r="B68" s="21" t="s">
        <v>48</v>
      </c>
      <c r="C68" s="22"/>
      <c r="D68" s="23"/>
      <c r="E68" s="16" t="s">
        <v>101</v>
      </c>
      <c r="F68" s="5">
        <f t="shared" si="11"/>
        <v>0</v>
      </c>
      <c r="G68" s="57"/>
      <c r="H68" s="63">
        <f t="shared" si="10"/>
        <v>0</v>
      </c>
    </row>
    <row r="69" spans="1:8" ht="12.75" outlineLevel="1">
      <c r="A69" s="27" t="b">
        <v>1</v>
      </c>
      <c r="B69" s="21" t="s">
        <v>49</v>
      </c>
      <c r="C69" s="22"/>
      <c r="D69" s="23"/>
      <c r="E69" s="16" t="s">
        <v>101</v>
      </c>
      <c r="F69" s="5">
        <f t="shared" si="11"/>
        <v>0</v>
      </c>
      <c r="G69" s="57"/>
      <c r="H69" s="63">
        <f t="shared" si="10"/>
        <v>0</v>
      </c>
    </row>
    <row r="70" spans="1:8" ht="12.75" outlineLevel="1">
      <c r="A70" s="27" t="b">
        <v>1</v>
      </c>
      <c r="B70" s="21" t="s">
        <v>50</v>
      </c>
      <c r="C70" s="22"/>
      <c r="D70" s="23"/>
      <c r="E70" s="16" t="s">
        <v>101</v>
      </c>
      <c r="F70" s="5">
        <f t="shared" si="11"/>
        <v>0</v>
      </c>
      <c r="G70" s="57"/>
      <c r="H70" s="63">
        <f t="shared" si="10"/>
        <v>0</v>
      </c>
    </row>
    <row r="71" spans="1:8" ht="12.75" outlineLevel="1">
      <c r="A71" s="27" t="b">
        <v>1</v>
      </c>
      <c r="B71" s="21" t="s">
        <v>51</v>
      </c>
      <c r="C71" s="22"/>
      <c r="D71" s="23"/>
      <c r="E71" s="16" t="s">
        <v>101</v>
      </c>
      <c r="F71" s="5">
        <f t="shared" si="11"/>
        <v>0</v>
      </c>
      <c r="G71" s="57"/>
      <c r="H71" s="63">
        <f t="shared" si="10"/>
        <v>0</v>
      </c>
    </row>
    <row r="72" spans="1:8" ht="12.75" outlineLevel="1">
      <c r="A72" s="27" t="b">
        <v>1</v>
      </c>
      <c r="B72" s="21" t="s">
        <v>52</v>
      </c>
      <c r="C72" s="22"/>
      <c r="D72" s="23"/>
      <c r="E72" s="16" t="s">
        <v>101</v>
      </c>
      <c r="F72" s="5">
        <f t="shared" si="11"/>
        <v>0</v>
      </c>
      <c r="G72" s="57"/>
      <c r="H72" s="63">
        <f t="shared" si="10"/>
        <v>0</v>
      </c>
    </row>
    <row r="73" spans="1:8" ht="12.75" outlineLevel="1">
      <c r="A73" s="27" t="b">
        <v>1</v>
      </c>
      <c r="B73" s="21" t="s">
        <v>53</v>
      </c>
      <c r="C73" s="22"/>
      <c r="D73" s="23"/>
      <c r="E73" s="16" t="s">
        <v>101</v>
      </c>
      <c r="F73" s="5">
        <f t="shared" si="11"/>
        <v>0</v>
      </c>
      <c r="G73" s="57"/>
      <c r="H73" s="63">
        <f t="shared" si="10"/>
        <v>0</v>
      </c>
    </row>
    <row r="74" spans="1:8" ht="12.75" outlineLevel="1">
      <c r="A74" s="27" t="b">
        <v>1</v>
      </c>
      <c r="B74" s="21" t="s">
        <v>54</v>
      </c>
      <c r="C74" s="22"/>
      <c r="D74" s="23"/>
      <c r="E74" s="16" t="s">
        <v>101</v>
      </c>
      <c r="F74" s="5">
        <f t="shared" si="11"/>
        <v>0</v>
      </c>
      <c r="G74" s="57"/>
      <c r="H74" s="63">
        <f t="shared" si="10"/>
        <v>0</v>
      </c>
    </row>
    <row r="75" spans="1:8" ht="12.75" outlineLevel="1">
      <c r="A75" s="27" t="b">
        <v>1</v>
      </c>
      <c r="B75" s="21" t="s">
        <v>90</v>
      </c>
      <c r="C75" s="22"/>
      <c r="D75" s="23"/>
      <c r="E75" s="16" t="s">
        <v>101</v>
      </c>
      <c r="F75" s="5">
        <f t="shared" si="11"/>
        <v>0</v>
      </c>
      <c r="G75" s="57"/>
      <c r="H75" s="63">
        <f t="shared" si="10"/>
        <v>0</v>
      </c>
    </row>
    <row r="76" spans="1:8" ht="12.75" outlineLevel="1">
      <c r="A76" s="27" t="b">
        <v>0</v>
      </c>
      <c r="B76" s="21" t="s">
        <v>12</v>
      </c>
      <c r="C76" s="22"/>
      <c r="D76" s="23"/>
      <c r="E76" s="16" t="s">
        <v>101</v>
      </c>
      <c r="F76" s="5">
        <f>IF(A76=TRUE,D76,0)</f>
        <v>0</v>
      </c>
      <c r="G76" s="57"/>
      <c r="H76" s="63">
        <f t="shared" si="10"/>
        <v>0</v>
      </c>
    </row>
    <row r="77" spans="1:8" ht="12.75" outlineLevel="1">
      <c r="A77" s="27" t="b">
        <v>0</v>
      </c>
      <c r="B77" s="21" t="s">
        <v>12</v>
      </c>
      <c r="C77" s="22"/>
      <c r="D77" s="23"/>
      <c r="E77" s="16" t="s">
        <v>101</v>
      </c>
      <c r="F77" s="5">
        <f>IF(A77=TRUE,D77,0)</f>
        <v>0</v>
      </c>
      <c r="G77" s="57"/>
      <c r="H77" s="63">
        <f t="shared" si="10"/>
        <v>0</v>
      </c>
    </row>
    <row r="78" spans="1:8" ht="12.75" outlineLevel="1">
      <c r="A78" s="27" t="b">
        <v>0</v>
      </c>
      <c r="B78" s="21" t="s">
        <v>12</v>
      </c>
      <c r="C78" s="22"/>
      <c r="D78" s="23"/>
      <c r="E78" s="16" t="s">
        <v>101</v>
      </c>
      <c r="F78" s="5">
        <f>IF(A78=TRUE,D78,0)</f>
        <v>0</v>
      </c>
      <c r="G78" s="57"/>
      <c r="H78" s="63">
        <f t="shared" si="10"/>
        <v>0</v>
      </c>
    </row>
    <row r="79" spans="1:8" ht="15.75" outlineLevel="1">
      <c r="A79" s="27" t="b">
        <v>1</v>
      </c>
      <c r="B79" s="28" t="s">
        <v>88</v>
      </c>
      <c r="C79" s="7"/>
      <c r="D79" s="10" t="str">
        <f>(SUM(F80:F90))&amp;" Kg"</f>
        <v>0 Kg</v>
      </c>
      <c r="E79" s="11"/>
      <c r="F79" s="12">
        <f>IF(A79=TRUE,SUM(F80:F90),0)</f>
        <v>0</v>
      </c>
      <c r="G79" s="56">
        <f>SUM(H80:H90)</f>
        <v>0</v>
      </c>
      <c r="H79" s="62">
        <f>IF(A79=TRUE,SUM(H80:H90),0)</f>
        <v>0</v>
      </c>
    </row>
    <row r="80" spans="1:8" ht="12.75" outlineLevel="1">
      <c r="A80" s="27" t="b">
        <v>1</v>
      </c>
      <c r="B80" s="21" t="s">
        <v>56</v>
      </c>
      <c r="C80" s="22"/>
      <c r="D80" s="23"/>
      <c r="E80" s="16" t="s">
        <v>101</v>
      </c>
      <c r="F80" s="5">
        <f>IF(A80=TRUE,D80,0)</f>
        <v>0</v>
      </c>
      <c r="G80" s="57"/>
      <c r="H80" s="63">
        <f aca="true" t="shared" si="12" ref="H80:H90">IF(A80=TRUE,G80,0)</f>
        <v>0</v>
      </c>
    </row>
    <row r="81" spans="1:8" ht="12.75" outlineLevel="1">
      <c r="A81" s="27" t="b">
        <v>1</v>
      </c>
      <c r="B81" s="21" t="s">
        <v>57</v>
      </c>
      <c r="C81" s="22"/>
      <c r="D81" s="23"/>
      <c r="E81" s="16" t="s">
        <v>101</v>
      </c>
      <c r="F81" s="5">
        <f aca="true" t="shared" si="13" ref="F81:F89">IF(A81=TRUE,D81,0)</f>
        <v>0</v>
      </c>
      <c r="G81" s="57"/>
      <c r="H81" s="63">
        <f t="shared" si="12"/>
        <v>0</v>
      </c>
    </row>
    <row r="82" spans="1:8" ht="12.75" outlineLevel="1">
      <c r="A82" s="27" t="b">
        <v>1</v>
      </c>
      <c r="B82" s="21" t="s">
        <v>58</v>
      </c>
      <c r="C82" s="22"/>
      <c r="D82" s="23"/>
      <c r="E82" s="16" t="s">
        <v>101</v>
      </c>
      <c r="F82" s="5">
        <f t="shared" si="13"/>
        <v>0</v>
      </c>
      <c r="G82" s="57"/>
      <c r="H82" s="63">
        <f t="shared" si="12"/>
        <v>0</v>
      </c>
    </row>
    <row r="83" spans="1:8" ht="12.75" outlineLevel="1">
      <c r="A83" s="27" t="b">
        <v>1</v>
      </c>
      <c r="B83" s="21" t="s">
        <v>59</v>
      </c>
      <c r="C83" s="22"/>
      <c r="D83" s="23"/>
      <c r="E83" s="16" t="s">
        <v>101</v>
      </c>
      <c r="F83" s="5">
        <f t="shared" si="13"/>
        <v>0</v>
      </c>
      <c r="G83" s="57"/>
      <c r="H83" s="63">
        <f t="shared" si="12"/>
        <v>0</v>
      </c>
    </row>
    <row r="84" spans="1:8" ht="12.75" outlineLevel="1">
      <c r="A84" s="27" t="b">
        <v>1</v>
      </c>
      <c r="B84" s="21" t="s">
        <v>60</v>
      </c>
      <c r="C84" s="22"/>
      <c r="D84" s="23"/>
      <c r="E84" s="16" t="s">
        <v>101</v>
      </c>
      <c r="F84" s="5">
        <f t="shared" si="13"/>
        <v>0</v>
      </c>
      <c r="G84" s="57"/>
      <c r="H84" s="63">
        <f t="shared" si="12"/>
        <v>0</v>
      </c>
    </row>
    <row r="85" spans="1:8" ht="12.75" outlineLevel="1">
      <c r="A85" s="27" t="b">
        <v>1</v>
      </c>
      <c r="B85" s="21" t="s">
        <v>61</v>
      </c>
      <c r="C85" s="22"/>
      <c r="D85" s="23"/>
      <c r="E85" s="16" t="s">
        <v>101</v>
      </c>
      <c r="F85" s="5">
        <f t="shared" si="13"/>
        <v>0</v>
      </c>
      <c r="G85" s="57"/>
      <c r="H85" s="63">
        <f t="shared" si="12"/>
        <v>0</v>
      </c>
    </row>
    <row r="86" spans="1:8" ht="12.75" outlineLevel="1">
      <c r="A86" s="27" t="b">
        <v>1</v>
      </c>
      <c r="B86" s="21" t="s">
        <v>62</v>
      </c>
      <c r="C86" s="22"/>
      <c r="D86" s="23"/>
      <c r="E86" s="16" t="s">
        <v>101</v>
      </c>
      <c r="F86" s="5">
        <f t="shared" si="13"/>
        <v>0</v>
      </c>
      <c r="G86" s="57"/>
      <c r="H86" s="63">
        <f t="shared" si="12"/>
        <v>0</v>
      </c>
    </row>
    <row r="87" spans="1:8" ht="12.75" outlineLevel="1">
      <c r="A87" s="27" t="b">
        <v>1</v>
      </c>
      <c r="B87" s="21" t="s">
        <v>63</v>
      </c>
      <c r="C87" s="22"/>
      <c r="D87" s="23"/>
      <c r="E87" s="16" t="s">
        <v>101</v>
      </c>
      <c r="F87" s="5">
        <f t="shared" si="13"/>
        <v>0</v>
      </c>
      <c r="G87" s="57"/>
      <c r="H87" s="63">
        <f t="shared" si="12"/>
        <v>0</v>
      </c>
    </row>
    <row r="88" spans="1:8" ht="12.75" outlineLevel="1">
      <c r="A88" s="27" t="b">
        <v>0</v>
      </c>
      <c r="B88" s="21" t="s">
        <v>12</v>
      </c>
      <c r="C88" s="22"/>
      <c r="D88" s="23"/>
      <c r="E88" s="16" t="s">
        <v>101</v>
      </c>
      <c r="F88" s="5">
        <f t="shared" si="13"/>
        <v>0</v>
      </c>
      <c r="G88" s="57"/>
      <c r="H88" s="63">
        <f t="shared" si="12"/>
        <v>0</v>
      </c>
    </row>
    <row r="89" spans="1:8" ht="12.75" outlineLevel="1">
      <c r="A89" s="27" t="b">
        <v>0</v>
      </c>
      <c r="B89" s="21" t="s">
        <v>12</v>
      </c>
      <c r="C89" s="22"/>
      <c r="D89" s="23"/>
      <c r="E89" s="16" t="s">
        <v>101</v>
      </c>
      <c r="F89" s="5">
        <f t="shared" si="13"/>
        <v>0</v>
      </c>
      <c r="G89" s="57"/>
      <c r="H89" s="63">
        <f t="shared" si="12"/>
        <v>0</v>
      </c>
    </row>
    <row r="90" spans="1:8" ht="12.75" outlineLevel="1">
      <c r="A90" s="27" t="b">
        <v>0</v>
      </c>
      <c r="B90" s="21" t="s">
        <v>12</v>
      </c>
      <c r="C90" s="22"/>
      <c r="D90" s="23"/>
      <c r="E90" s="16" t="s">
        <v>101</v>
      </c>
      <c r="F90" s="5">
        <f>IF(A90=TRUE,D90,0)</f>
        <v>0</v>
      </c>
      <c r="G90" s="57"/>
      <c r="H90" s="63">
        <f t="shared" si="12"/>
        <v>0</v>
      </c>
    </row>
    <row r="91" spans="1:8" ht="15.75" outlineLevel="1">
      <c r="A91" s="27" t="b">
        <v>1</v>
      </c>
      <c r="B91" s="28" t="s">
        <v>64</v>
      </c>
      <c r="C91" s="7"/>
      <c r="D91" s="10" t="str">
        <f>(SUM(F92:F102))&amp;" Kg "</f>
        <v>0 Kg </v>
      </c>
      <c r="E91" s="11"/>
      <c r="F91" s="12">
        <f>IF(A91=TRUE,SUM(F92:F102),0)</f>
        <v>0</v>
      </c>
      <c r="G91" s="56">
        <f>SUM(H92:H102)</f>
        <v>0</v>
      </c>
      <c r="H91" s="62">
        <f>IF(A91=TRUE,SUM(H92:H102),0)</f>
        <v>0</v>
      </c>
    </row>
    <row r="92" spans="1:8" ht="12.75" outlineLevel="1">
      <c r="A92" s="27" t="b">
        <v>1</v>
      </c>
      <c r="B92" s="21" t="s">
        <v>65</v>
      </c>
      <c r="C92" s="22"/>
      <c r="D92" s="23"/>
      <c r="E92" s="16" t="s">
        <v>101</v>
      </c>
      <c r="F92" s="5">
        <f>IF(A92=TRUE,D92,0)</f>
        <v>0</v>
      </c>
      <c r="G92" s="57"/>
      <c r="H92" s="63">
        <f aca="true" t="shared" si="14" ref="H92:H102">IF(A92=TRUE,G92,0)</f>
        <v>0</v>
      </c>
    </row>
    <row r="93" spans="1:8" ht="12.75" outlineLevel="1">
      <c r="A93" s="27" t="b">
        <v>1</v>
      </c>
      <c r="B93" s="21" t="s">
        <v>66</v>
      </c>
      <c r="C93" s="22"/>
      <c r="D93" s="23"/>
      <c r="E93" s="16" t="s">
        <v>101</v>
      </c>
      <c r="F93" s="5">
        <f aca="true" t="shared" si="15" ref="F93:F101">IF(A93=TRUE,D93,0)</f>
        <v>0</v>
      </c>
      <c r="G93" s="57"/>
      <c r="H93" s="63">
        <f t="shared" si="14"/>
        <v>0</v>
      </c>
    </row>
    <row r="94" spans="1:8" ht="12.75" outlineLevel="1">
      <c r="A94" s="27" t="b">
        <v>1</v>
      </c>
      <c r="B94" s="21" t="s">
        <v>67</v>
      </c>
      <c r="C94" s="22"/>
      <c r="D94" s="23"/>
      <c r="E94" s="16" t="s">
        <v>101</v>
      </c>
      <c r="F94" s="5">
        <f t="shared" si="15"/>
        <v>0</v>
      </c>
      <c r="G94" s="57"/>
      <c r="H94" s="63">
        <f t="shared" si="14"/>
        <v>0</v>
      </c>
    </row>
    <row r="95" spans="1:8" ht="12.75" outlineLevel="1">
      <c r="A95" s="27" t="b">
        <v>1</v>
      </c>
      <c r="B95" s="21" t="s">
        <v>70</v>
      </c>
      <c r="C95" s="22"/>
      <c r="D95" s="23"/>
      <c r="E95" s="16" t="s">
        <v>101</v>
      </c>
      <c r="F95" s="5">
        <f t="shared" si="15"/>
        <v>0</v>
      </c>
      <c r="G95" s="57"/>
      <c r="H95" s="63">
        <f t="shared" si="14"/>
        <v>0</v>
      </c>
    </row>
    <row r="96" spans="1:8" ht="12.75" outlineLevel="1">
      <c r="A96" s="27" t="b">
        <v>1</v>
      </c>
      <c r="B96" s="21" t="s">
        <v>68</v>
      </c>
      <c r="C96" s="22"/>
      <c r="D96" s="23"/>
      <c r="E96" s="16" t="s">
        <v>101</v>
      </c>
      <c r="F96" s="5">
        <f t="shared" si="15"/>
        <v>0</v>
      </c>
      <c r="G96" s="57"/>
      <c r="H96" s="63">
        <f t="shared" si="14"/>
        <v>0</v>
      </c>
    </row>
    <row r="97" spans="1:8" ht="12.75" outlineLevel="1">
      <c r="A97" s="27" t="b">
        <v>1</v>
      </c>
      <c r="B97" s="21" t="s">
        <v>69</v>
      </c>
      <c r="C97" s="22"/>
      <c r="D97" s="23"/>
      <c r="E97" s="16" t="s">
        <v>101</v>
      </c>
      <c r="F97" s="5">
        <f t="shared" si="15"/>
        <v>0</v>
      </c>
      <c r="G97" s="57"/>
      <c r="H97" s="63">
        <f t="shared" si="14"/>
        <v>0</v>
      </c>
    </row>
    <row r="98" spans="1:8" ht="12.75" outlineLevel="1">
      <c r="A98" s="27" t="b">
        <v>1</v>
      </c>
      <c r="B98" s="21" t="s">
        <v>71</v>
      </c>
      <c r="C98" s="22"/>
      <c r="D98" s="23"/>
      <c r="E98" s="16" t="s">
        <v>101</v>
      </c>
      <c r="F98" s="5">
        <f t="shared" si="15"/>
        <v>0</v>
      </c>
      <c r="G98" s="57"/>
      <c r="H98" s="63">
        <f t="shared" si="14"/>
        <v>0</v>
      </c>
    </row>
    <row r="99" spans="1:8" ht="12.75" outlineLevel="1">
      <c r="A99" s="27" t="b">
        <v>1</v>
      </c>
      <c r="B99" s="21" t="s">
        <v>72</v>
      </c>
      <c r="C99" s="22"/>
      <c r="D99" s="23"/>
      <c r="E99" s="16" t="s">
        <v>101</v>
      </c>
      <c r="F99" s="5">
        <f t="shared" si="15"/>
        <v>0</v>
      </c>
      <c r="G99" s="57"/>
      <c r="H99" s="63">
        <f t="shared" si="14"/>
        <v>0</v>
      </c>
    </row>
    <row r="100" spans="1:8" ht="12.75" outlineLevel="1">
      <c r="A100" s="27" t="b">
        <v>0</v>
      </c>
      <c r="B100" s="21" t="s">
        <v>12</v>
      </c>
      <c r="C100" s="22"/>
      <c r="D100" s="23"/>
      <c r="E100" s="16" t="s">
        <v>101</v>
      </c>
      <c r="F100" s="5">
        <f t="shared" si="15"/>
        <v>0</v>
      </c>
      <c r="G100" s="57"/>
      <c r="H100" s="63">
        <f t="shared" si="14"/>
        <v>0</v>
      </c>
    </row>
    <row r="101" spans="1:8" ht="12.75" outlineLevel="1">
      <c r="A101" s="27" t="b">
        <v>0</v>
      </c>
      <c r="B101" s="21" t="s">
        <v>12</v>
      </c>
      <c r="C101" s="22"/>
      <c r="D101" s="23"/>
      <c r="E101" s="16" t="s">
        <v>101</v>
      </c>
      <c r="F101" s="5">
        <f t="shared" si="15"/>
        <v>0</v>
      </c>
      <c r="G101" s="57"/>
      <c r="H101" s="63">
        <f t="shared" si="14"/>
        <v>0</v>
      </c>
    </row>
    <row r="102" spans="1:8" ht="12.75" outlineLevel="1">
      <c r="A102" s="27" t="b">
        <v>0</v>
      </c>
      <c r="B102" s="21" t="s">
        <v>12</v>
      </c>
      <c r="C102" s="22"/>
      <c r="D102" s="23"/>
      <c r="E102" s="16" t="s">
        <v>101</v>
      </c>
      <c r="F102" s="5">
        <f>IF(A102=TRUE,D102,0)</f>
        <v>0</v>
      </c>
      <c r="G102" s="57"/>
      <c r="H102" s="63">
        <f t="shared" si="14"/>
        <v>0</v>
      </c>
    </row>
    <row r="103" spans="1:8" ht="15.75" outlineLevel="1">
      <c r="A103" s="27" t="b">
        <v>1</v>
      </c>
      <c r="B103" s="3" t="s">
        <v>98</v>
      </c>
      <c r="C103" s="7"/>
      <c r="D103" s="10" t="str">
        <f>(SUM(F104:F114))&amp;" Kg "</f>
        <v>0 Kg </v>
      </c>
      <c r="E103" s="11"/>
      <c r="F103" s="12">
        <f>IF(A103=TRUE,SUM(F104:F114),0)</f>
        <v>0</v>
      </c>
      <c r="G103" s="56">
        <f>SUM(H104:H114)</f>
        <v>0</v>
      </c>
      <c r="H103" s="62">
        <f>IF(A103=TRUE,SUM(H104:H114),0)</f>
        <v>0</v>
      </c>
    </row>
    <row r="104" spans="1:8" ht="12.75" outlineLevel="1">
      <c r="A104" s="27" t="b">
        <v>1</v>
      </c>
      <c r="B104" s="21" t="s">
        <v>73</v>
      </c>
      <c r="C104" s="22"/>
      <c r="D104" s="23"/>
      <c r="E104" s="16" t="s">
        <v>101</v>
      </c>
      <c r="F104" s="5">
        <f>IF(A104=TRUE,D104,0)</f>
        <v>0</v>
      </c>
      <c r="G104" s="57"/>
      <c r="H104" s="63">
        <f aca="true" t="shared" si="16" ref="H104:H114">IF(A104=TRUE,G104,0)</f>
        <v>0</v>
      </c>
    </row>
    <row r="105" spans="1:8" ht="12.75" outlineLevel="1">
      <c r="A105" s="27" t="b">
        <v>1</v>
      </c>
      <c r="B105" s="21" t="s">
        <v>78</v>
      </c>
      <c r="C105" s="22"/>
      <c r="D105" s="23"/>
      <c r="E105" s="16" t="s">
        <v>101</v>
      </c>
      <c r="F105" s="5">
        <f aca="true" t="shared" si="17" ref="F105:F113">IF(A105=TRUE,D105,0)</f>
        <v>0</v>
      </c>
      <c r="G105" s="57"/>
      <c r="H105" s="63">
        <f t="shared" si="16"/>
        <v>0</v>
      </c>
    </row>
    <row r="106" spans="1:8" ht="12.75" outlineLevel="1">
      <c r="A106" s="27" t="b">
        <v>1</v>
      </c>
      <c r="B106" s="21" t="s">
        <v>79</v>
      </c>
      <c r="C106" s="22"/>
      <c r="D106" s="23"/>
      <c r="E106" s="16" t="s">
        <v>101</v>
      </c>
      <c r="F106" s="5">
        <f t="shared" si="17"/>
        <v>0</v>
      </c>
      <c r="G106" s="57"/>
      <c r="H106" s="63">
        <f t="shared" si="16"/>
        <v>0</v>
      </c>
    </row>
    <row r="107" spans="1:8" ht="12.75" outlineLevel="1">
      <c r="A107" s="27" t="b">
        <v>1</v>
      </c>
      <c r="B107" s="21" t="s">
        <v>80</v>
      </c>
      <c r="C107" s="22"/>
      <c r="D107" s="23"/>
      <c r="E107" s="16" t="s">
        <v>101</v>
      </c>
      <c r="F107" s="5">
        <f t="shared" si="17"/>
        <v>0</v>
      </c>
      <c r="G107" s="57"/>
      <c r="H107" s="63">
        <f t="shared" si="16"/>
        <v>0</v>
      </c>
    </row>
    <row r="108" spans="1:8" ht="12.75" outlineLevel="1">
      <c r="A108" s="27" t="b">
        <v>1</v>
      </c>
      <c r="B108" s="21" t="s">
        <v>74</v>
      </c>
      <c r="C108" s="22"/>
      <c r="D108" s="23"/>
      <c r="E108" s="16" t="s">
        <v>101</v>
      </c>
      <c r="F108" s="5">
        <f t="shared" si="17"/>
        <v>0</v>
      </c>
      <c r="G108" s="57"/>
      <c r="H108" s="63">
        <f t="shared" si="16"/>
        <v>0</v>
      </c>
    </row>
    <row r="109" spans="1:8" ht="12.75" outlineLevel="1">
      <c r="A109" s="27" t="b">
        <v>1</v>
      </c>
      <c r="B109" s="21" t="s">
        <v>75</v>
      </c>
      <c r="C109" s="22"/>
      <c r="D109" s="23"/>
      <c r="E109" s="16" t="s">
        <v>101</v>
      </c>
      <c r="F109" s="5">
        <f t="shared" si="17"/>
        <v>0</v>
      </c>
      <c r="G109" s="57"/>
      <c r="H109" s="63">
        <f t="shared" si="16"/>
        <v>0</v>
      </c>
    </row>
    <row r="110" spans="1:8" ht="12.75" outlineLevel="1">
      <c r="A110" s="27" t="b">
        <v>1</v>
      </c>
      <c r="B110" s="21" t="s">
        <v>76</v>
      </c>
      <c r="C110" s="22"/>
      <c r="D110" s="23"/>
      <c r="E110" s="16" t="s">
        <v>101</v>
      </c>
      <c r="F110" s="5">
        <f t="shared" si="17"/>
        <v>0</v>
      </c>
      <c r="G110" s="57"/>
      <c r="H110" s="63">
        <f t="shared" si="16"/>
        <v>0</v>
      </c>
    </row>
    <row r="111" spans="1:8" ht="12.75" outlineLevel="1">
      <c r="A111" s="27" t="b">
        <v>1</v>
      </c>
      <c r="B111" s="21" t="s">
        <v>77</v>
      </c>
      <c r="C111" s="22"/>
      <c r="D111" s="23"/>
      <c r="E111" s="16" t="s">
        <v>101</v>
      </c>
      <c r="F111" s="5">
        <f t="shared" si="17"/>
        <v>0</v>
      </c>
      <c r="G111" s="57"/>
      <c r="H111" s="63">
        <f t="shared" si="16"/>
        <v>0</v>
      </c>
    </row>
    <row r="112" spans="1:8" ht="12.75" outlineLevel="1">
      <c r="A112" s="27" t="b">
        <v>0</v>
      </c>
      <c r="B112" s="21" t="s">
        <v>12</v>
      </c>
      <c r="C112" s="22"/>
      <c r="D112" s="23"/>
      <c r="E112" s="16" t="s">
        <v>101</v>
      </c>
      <c r="F112" s="5">
        <f t="shared" si="17"/>
        <v>0</v>
      </c>
      <c r="G112" s="57"/>
      <c r="H112" s="63">
        <f t="shared" si="16"/>
        <v>0</v>
      </c>
    </row>
    <row r="113" spans="1:8" ht="12.75" outlineLevel="1">
      <c r="A113" s="27" t="b">
        <v>0</v>
      </c>
      <c r="B113" s="21" t="s">
        <v>12</v>
      </c>
      <c r="C113" s="22"/>
      <c r="D113" s="23"/>
      <c r="E113" s="16" t="s">
        <v>101</v>
      </c>
      <c r="F113" s="5">
        <f t="shared" si="17"/>
        <v>0</v>
      </c>
      <c r="G113" s="57"/>
      <c r="H113" s="63">
        <f t="shared" si="16"/>
        <v>0</v>
      </c>
    </row>
    <row r="114" spans="1:8" ht="12.75" outlineLevel="1">
      <c r="A114" s="27" t="b">
        <v>0</v>
      </c>
      <c r="B114" s="21" t="s">
        <v>12</v>
      </c>
      <c r="C114" s="22"/>
      <c r="D114" s="23"/>
      <c r="E114" s="16" t="s">
        <v>101</v>
      </c>
      <c r="F114" s="5">
        <f>IF(A114=TRUE,D114,0)</f>
        <v>0</v>
      </c>
      <c r="G114" s="57"/>
      <c r="H114" s="63">
        <f t="shared" si="16"/>
        <v>0</v>
      </c>
    </row>
    <row r="115" spans="1:8" ht="15.75" outlineLevel="1">
      <c r="A115" s="27" t="b">
        <v>1</v>
      </c>
      <c r="B115" s="28" t="s">
        <v>96</v>
      </c>
      <c r="C115" s="7"/>
      <c r="D115" s="10" t="str">
        <f>(SUM(F116:F125))&amp;" Kg "</f>
        <v>0 Kg </v>
      </c>
      <c r="E115" s="11"/>
      <c r="F115" s="12">
        <f>IF(A115=TRUE,SUM(F116:F125),0)</f>
        <v>0</v>
      </c>
      <c r="G115" s="56">
        <f>SUM(H116:H125)</f>
        <v>0</v>
      </c>
      <c r="H115" s="62">
        <f>IF(A115=TRUE,SUM(H116:H125),0)</f>
        <v>0</v>
      </c>
    </row>
    <row r="116" spans="1:8" ht="12.75" outlineLevel="1">
      <c r="A116" s="27" t="b">
        <v>0</v>
      </c>
      <c r="B116" s="21" t="s">
        <v>12</v>
      </c>
      <c r="C116" s="22"/>
      <c r="D116" s="23"/>
      <c r="E116" s="16" t="s">
        <v>101</v>
      </c>
      <c r="F116" s="5">
        <f>IF(A116=TRUE,D116,0)</f>
        <v>0</v>
      </c>
      <c r="G116" s="57"/>
      <c r="H116" s="63">
        <f aca="true" t="shared" si="18" ref="H116:H125">IF(A116=TRUE,G116,0)</f>
        <v>0</v>
      </c>
    </row>
    <row r="117" spans="1:8" ht="12.75" outlineLevel="1">
      <c r="A117" s="27" t="b">
        <v>0</v>
      </c>
      <c r="B117" s="21" t="s">
        <v>12</v>
      </c>
      <c r="C117" s="22"/>
      <c r="D117" s="23"/>
      <c r="E117" s="16" t="s">
        <v>101</v>
      </c>
      <c r="F117" s="5">
        <f aca="true" t="shared" si="19" ref="F117:F125">IF(A117=TRUE,D117,0)</f>
        <v>0</v>
      </c>
      <c r="G117" s="57"/>
      <c r="H117" s="63">
        <f t="shared" si="18"/>
        <v>0</v>
      </c>
    </row>
    <row r="118" spans="1:8" ht="12.75" outlineLevel="1">
      <c r="A118" s="27" t="b">
        <v>0</v>
      </c>
      <c r="B118" s="21" t="s">
        <v>12</v>
      </c>
      <c r="C118" s="22"/>
      <c r="D118" s="23"/>
      <c r="E118" s="16" t="s">
        <v>101</v>
      </c>
      <c r="F118" s="5">
        <f t="shared" si="19"/>
        <v>0</v>
      </c>
      <c r="G118" s="57"/>
      <c r="H118" s="63">
        <f t="shared" si="18"/>
        <v>0</v>
      </c>
    </row>
    <row r="119" spans="1:8" ht="12.75" outlineLevel="1">
      <c r="A119" s="27" t="b">
        <v>0</v>
      </c>
      <c r="B119" s="21" t="s">
        <v>12</v>
      </c>
      <c r="C119" s="22"/>
      <c r="D119" s="23"/>
      <c r="E119" s="16" t="s">
        <v>101</v>
      </c>
      <c r="F119" s="5">
        <f t="shared" si="19"/>
        <v>0</v>
      </c>
      <c r="G119" s="57"/>
      <c r="H119" s="63">
        <f t="shared" si="18"/>
        <v>0</v>
      </c>
    </row>
    <row r="120" spans="1:8" ht="12.75" outlineLevel="1">
      <c r="A120" s="27" t="b">
        <v>0</v>
      </c>
      <c r="B120" s="21" t="s">
        <v>12</v>
      </c>
      <c r="C120" s="22"/>
      <c r="D120" s="23"/>
      <c r="E120" s="16" t="s">
        <v>101</v>
      </c>
      <c r="F120" s="5">
        <f t="shared" si="19"/>
        <v>0</v>
      </c>
      <c r="G120" s="57"/>
      <c r="H120" s="63">
        <f t="shared" si="18"/>
        <v>0</v>
      </c>
    </row>
    <row r="121" spans="1:8" ht="12.75" outlineLevel="1">
      <c r="A121" s="27" t="b">
        <v>0</v>
      </c>
      <c r="B121" s="21" t="s">
        <v>12</v>
      </c>
      <c r="C121" s="22"/>
      <c r="D121" s="23"/>
      <c r="E121" s="16" t="s">
        <v>101</v>
      </c>
      <c r="F121" s="5">
        <f t="shared" si="19"/>
        <v>0</v>
      </c>
      <c r="G121" s="57"/>
      <c r="H121" s="63">
        <f t="shared" si="18"/>
        <v>0</v>
      </c>
    </row>
    <row r="122" spans="1:8" ht="12.75" outlineLevel="1">
      <c r="A122" s="27" t="b">
        <v>0</v>
      </c>
      <c r="B122" s="21" t="s">
        <v>12</v>
      </c>
      <c r="C122" s="22"/>
      <c r="D122" s="23"/>
      <c r="E122" s="16" t="s">
        <v>101</v>
      </c>
      <c r="F122" s="5">
        <f t="shared" si="19"/>
        <v>0</v>
      </c>
      <c r="G122" s="57"/>
      <c r="H122" s="63">
        <f t="shared" si="18"/>
        <v>0</v>
      </c>
    </row>
    <row r="123" spans="1:8" ht="12.75" outlineLevel="1">
      <c r="A123" s="27" t="b">
        <v>0</v>
      </c>
      <c r="B123" s="21" t="s">
        <v>12</v>
      </c>
      <c r="C123" s="22"/>
      <c r="D123" s="23"/>
      <c r="E123" s="16" t="s">
        <v>101</v>
      </c>
      <c r="F123" s="5">
        <f t="shared" si="19"/>
        <v>0</v>
      </c>
      <c r="G123" s="57"/>
      <c r="H123" s="63">
        <f t="shared" si="18"/>
        <v>0</v>
      </c>
    </row>
    <row r="124" spans="1:8" ht="12.75" outlineLevel="1">
      <c r="A124" s="27" t="b">
        <v>0</v>
      </c>
      <c r="B124" s="21" t="s">
        <v>12</v>
      </c>
      <c r="C124" s="22"/>
      <c r="D124" s="23"/>
      <c r="E124" s="16" t="s">
        <v>101</v>
      </c>
      <c r="F124" s="5">
        <f t="shared" si="19"/>
        <v>0</v>
      </c>
      <c r="G124" s="57"/>
      <c r="H124" s="63">
        <f t="shared" si="18"/>
        <v>0</v>
      </c>
    </row>
    <row r="125" spans="1:8" ht="12.75" outlineLevel="1">
      <c r="A125" s="27" t="b">
        <v>0</v>
      </c>
      <c r="B125" s="21" t="s">
        <v>12</v>
      </c>
      <c r="C125" s="22"/>
      <c r="D125" s="23"/>
      <c r="E125" s="16" t="s">
        <v>101</v>
      </c>
      <c r="F125" s="5">
        <f t="shared" si="19"/>
        <v>0</v>
      </c>
      <c r="G125" s="57"/>
      <c r="H125" s="63">
        <f t="shared" si="18"/>
        <v>0</v>
      </c>
    </row>
    <row r="126" spans="1:8" ht="15.75" outlineLevel="1">
      <c r="A126" s="27" t="b">
        <v>1</v>
      </c>
      <c r="B126" s="3" t="s">
        <v>83</v>
      </c>
      <c r="C126" s="7"/>
      <c r="D126" s="10" t="str">
        <f>(SUM(F127:F129))&amp;" Kg "</f>
        <v>0 Kg </v>
      </c>
      <c r="E126" s="11"/>
      <c r="F126" s="12">
        <f>IF(A126=TRUE,SUM(F127:F129),0)</f>
        <v>0</v>
      </c>
      <c r="G126" s="56">
        <f>SUM(H127:H129)</f>
        <v>0</v>
      </c>
      <c r="H126" s="62">
        <f>IF(A126=TRUE,SUM(H127:H129),0)</f>
        <v>0</v>
      </c>
    </row>
    <row r="127" spans="1:8" ht="12.75" outlineLevel="1">
      <c r="A127" s="27" t="b">
        <v>1</v>
      </c>
      <c r="B127" s="21" t="s">
        <v>84</v>
      </c>
      <c r="C127" s="22"/>
      <c r="D127" s="23"/>
      <c r="E127" s="16" t="s">
        <v>101</v>
      </c>
      <c r="F127" s="5">
        <f>IF(A127=TRUE,D127,0)</f>
        <v>0</v>
      </c>
      <c r="G127" s="57"/>
      <c r="H127" s="63">
        <f>IF(A127=TRUE,G127,0)</f>
        <v>0</v>
      </c>
    </row>
    <row r="128" spans="1:8" ht="12.75" outlineLevel="1">
      <c r="A128" s="27" t="b">
        <v>1</v>
      </c>
      <c r="B128" s="21" t="s">
        <v>85</v>
      </c>
      <c r="C128" s="22"/>
      <c r="D128" s="23"/>
      <c r="E128" s="16" t="s">
        <v>101</v>
      </c>
      <c r="F128" s="5">
        <f>IF(A128=TRUE,D128,0)</f>
        <v>0</v>
      </c>
      <c r="G128" s="57"/>
      <c r="H128" s="63">
        <f>IF(A128=TRUE,G128,0)</f>
        <v>0</v>
      </c>
    </row>
    <row r="129" spans="1:8" ht="12.75" outlineLevel="1">
      <c r="A129" s="27" t="b">
        <v>1</v>
      </c>
      <c r="B129" s="21" t="s">
        <v>95</v>
      </c>
      <c r="C129" s="22"/>
      <c r="D129" s="23"/>
      <c r="E129" s="16" t="s">
        <v>101</v>
      </c>
      <c r="F129" s="5">
        <f>IF(A129=TRUE,D129,0)</f>
        <v>0</v>
      </c>
      <c r="G129" s="57"/>
      <c r="H129" s="63">
        <f>IF(A129=TRUE,G129,0)</f>
        <v>0</v>
      </c>
    </row>
    <row r="130" spans="1:7" ht="15.75">
      <c r="A130" s="27"/>
      <c r="B130" s="41" t="s">
        <v>89</v>
      </c>
      <c r="C130" s="42"/>
      <c r="D130" s="43" t="s">
        <v>100</v>
      </c>
      <c r="E130" s="44"/>
      <c r="F130" s="45"/>
      <c r="G130" s="46" t="s">
        <v>86</v>
      </c>
    </row>
    <row r="131" spans="1:7" ht="12.75">
      <c r="A131" s="27"/>
      <c r="B131" s="29" t="str">
        <f>B8</f>
        <v>Packing</v>
      </c>
      <c r="C131" s="30"/>
      <c r="D131" s="31">
        <f>F8</f>
        <v>0</v>
      </c>
      <c r="E131" s="55" t="s">
        <v>101</v>
      </c>
      <c r="F131" s="32"/>
      <c r="G131" s="58">
        <f>H8</f>
        <v>0</v>
      </c>
    </row>
    <row r="132" spans="1:7" ht="12.75">
      <c r="A132" s="27"/>
      <c r="B132" s="33" t="str">
        <f>B19</f>
        <v>Shelter</v>
      </c>
      <c r="C132" s="34"/>
      <c r="D132" s="35">
        <f>F19</f>
        <v>0</v>
      </c>
      <c r="E132" s="55" t="s">
        <v>101</v>
      </c>
      <c r="F132" s="36"/>
      <c r="G132" s="59">
        <f>H19</f>
        <v>0</v>
      </c>
    </row>
    <row r="133" spans="1:7" ht="12.75">
      <c r="A133" s="27"/>
      <c r="B133" s="33" t="str">
        <f>B28</f>
        <v>Sleeping</v>
      </c>
      <c r="C133" s="34"/>
      <c r="D133" s="35">
        <f>F28</f>
        <v>0</v>
      </c>
      <c r="E133" s="55" t="s">
        <v>101</v>
      </c>
      <c r="F133" s="36"/>
      <c r="G133" s="59">
        <f>H28</f>
        <v>0</v>
      </c>
    </row>
    <row r="134" spans="1:7" ht="12.75">
      <c r="A134" s="27"/>
      <c r="B134" s="33" t="str">
        <f>B35</f>
        <v>Clothing Packed</v>
      </c>
      <c r="C134" s="34"/>
      <c r="D134" s="35">
        <f>F35</f>
        <v>0</v>
      </c>
      <c r="E134" s="55" t="s">
        <v>101</v>
      </c>
      <c r="F134" s="36"/>
      <c r="G134" s="59">
        <f>H35</f>
        <v>0</v>
      </c>
    </row>
    <row r="135" spans="1:7" ht="12.75">
      <c r="A135" s="27"/>
      <c r="B135" s="33" t="str">
        <f>B50</f>
        <v>Cooking &amp; Drinking</v>
      </c>
      <c r="C135" s="34"/>
      <c r="D135" s="35">
        <f>F50</f>
        <v>0</v>
      </c>
      <c r="E135" s="55" t="s">
        <v>101</v>
      </c>
      <c r="F135" s="36"/>
      <c r="G135" s="59">
        <f>H50</f>
        <v>0</v>
      </c>
    </row>
    <row r="136" spans="1:7" ht="12.75">
      <c r="A136" s="27"/>
      <c r="B136" s="33" t="str">
        <f>B64</f>
        <v>Survival</v>
      </c>
      <c r="C136" s="34"/>
      <c r="D136" s="35">
        <f>F64</f>
        <v>0</v>
      </c>
      <c r="E136" s="55" t="s">
        <v>101</v>
      </c>
      <c r="F136" s="36"/>
      <c r="G136" s="59">
        <f>H64</f>
        <v>0</v>
      </c>
    </row>
    <row r="137" spans="1:7" ht="12.75">
      <c r="A137" s="27"/>
      <c r="B137" s="33" t="str">
        <f>B79</f>
        <v>Hygiene</v>
      </c>
      <c r="C137" s="34"/>
      <c r="D137" s="35">
        <f>F79</f>
        <v>0</v>
      </c>
      <c r="E137" s="55" t="s">
        <v>101</v>
      </c>
      <c r="F137" s="36"/>
      <c r="G137" s="59">
        <f>H79</f>
        <v>0</v>
      </c>
    </row>
    <row r="138" spans="1:7" ht="12.75">
      <c r="A138" s="27"/>
      <c r="B138" s="33" t="str">
        <f>B91</f>
        <v>Gadgets</v>
      </c>
      <c r="C138" s="34"/>
      <c r="D138" s="35">
        <f>F91</f>
        <v>0</v>
      </c>
      <c r="E138" s="55" t="s">
        <v>101</v>
      </c>
      <c r="F138" s="36"/>
      <c r="G138" s="59">
        <f>H91</f>
        <v>0</v>
      </c>
    </row>
    <row r="139" spans="1:7" ht="12.75">
      <c r="A139" s="27"/>
      <c r="B139" s="33" t="str">
        <f>B103</f>
        <v>Worn/Carried</v>
      </c>
      <c r="C139" s="34"/>
      <c r="D139" s="35">
        <f>F103</f>
        <v>0</v>
      </c>
      <c r="E139" s="55" t="s">
        <v>101</v>
      </c>
      <c r="F139" s="36"/>
      <c r="G139" s="59">
        <f>H103</f>
        <v>0</v>
      </c>
    </row>
    <row r="140" spans="1:7" ht="12.75">
      <c r="A140" s="27"/>
      <c r="B140" s="33" t="str">
        <f>B115</f>
        <v>Other</v>
      </c>
      <c r="C140" s="34"/>
      <c r="D140" s="35">
        <f>F115</f>
        <v>0</v>
      </c>
      <c r="E140" s="55" t="s">
        <v>101</v>
      </c>
      <c r="F140" s="36"/>
      <c r="G140" s="59">
        <f>H115</f>
        <v>0</v>
      </c>
    </row>
    <row r="141" spans="1:7" ht="12.75">
      <c r="A141" s="27"/>
      <c r="B141" s="37" t="str">
        <f>B126</f>
        <v>Consumables</v>
      </c>
      <c r="C141" s="38"/>
      <c r="D141" s="39">
        <f>F126</f>
        <v>0</v>
      </c>
      <c r="E141" s="55" t="s">
        <v>101</v>
      </c>
      <c r="F141" s="40"/>
      <c r="G141" s="60">
        <f>H126</f>
        <v>0</v>
      </c>
    </row>
    <row r="142" spans="1:7" ht="15.75">
      <c r="A142" s="27"/>
      <c r="B142" s="52" t="s">
        <v>91</v>
      </c>
      <c r="C142" s="47"/>
      <c r="D142" s="48">
        <f>SUM(D131:D141)</f>
        <v>0</v>
      </c>
      <c r="E142" s="49" t="s">
        <v>101</v>
      </c>
      <c r="F142" s="50"/>
      <c r="G142" s="61">
        <f>SUM(G131:G141)</f>
        <v>0</v>
      </c>
    </row>
    <row r="143" spans="2:7" ht="18" customHeight="1">
      <c r="B143" s="70" t="str">
        <f>"Base Pack Weight: "&amp;INT((F8+F19+F28+F35+F50+F64+F79+F91+F115)/16)&amp;" lbs, "&amp;ROUND(MOD((F8+F19+F28+F35+F50+F64+F79+F91+F115),16),1)&amp;" oz | Total Pack Weight: "&amp;INT((F8+F19+F28+F35+F50+F64+F79+F91+F115+F126)/16)&amp;" lbs, "&amp;ROUND(MOD((F8+F19+F28+F35+F50+F64+F79+F91+F115+F126),16),1)&amp;" oz | Skin-out Weight: "&amp;INT((F8+F19+F28+F35+F50+F64+F79+F91+F103+F115+F126)/16)&amp;" lbs, "&amp;ROUND(MOD((F8+F19+F28+F35+F50+F64+F79+F91+F103+F115+F126),16),1)&amp;" oz"</f>
        <v>Base Pack Weight: 0 lbs, 0 oz | Total Pack Weight: 0 lbs, 0 oz | Skin-out Weight: 0 lbs, 0 oz</v>
      </c>
      <c r="C143" s="70"/>
      <c r="D143" s="70"/>
      <c r="E143" s="70"/>
      <c r="F143" s="70"/>
      <c r="G143" s="70"/>
    </row>
    <row r="144" spans="2:7" ht="12.75">
      <c r="B144" s="68" t="s">
        <v>92</v>
      </c>
      <c r="C144" s="69"/>
      <c r="D144" s="69"/>
      <c r="E144" s="69"/>
      <c r="F144" s="69"/>
      <c r="G144" s="51"/>
    </row>
    <row r="145" spans="2:7" ht="12.75">
      <c r="B145" s="68" t="s">
        <v>94</v>
      </c>
      <c r="C145" s="69"/>
      <c r="D145" s="69"/>
      <c r="E145" s="69"/>
      <c r="F145" s="69"/>
      <c r="G145" s="51"/>
    </row>
    <row r="146" spans="2:7" ht="12.75">
      <c r="B146" s="68" t="s">
        <v>93</v>
      </c>
      <c r="C146" s="69"/>
      <c r="D146" s="69"/>
      <c r="E146" s="69"/>
      <c r="F146" s="69"/>
      <c r="G146" s="51"/>
    </row>
  </sheetData>
  <sheetProtection password="DAE7" sheet="1" objects="1" scenarios="1" selectLockedCells="1"/>
  <mergeCells count="9">
    <mergeCell ref="B1:G1"/>
    <mergeCell ref="B2:G2"/>
    <mergeCell ref="B3:G3"/>
    <mergeCell ref="B146:F146"/>
    <mergeCell ref="B143:G143"/>
    <mergeCell ref="B5:G5"/>
    <mergeCell ref="B144:F144"/>
    <mergeCell ref="B145:F145"/>
    <mergeCell ref="D7:E7"/>
  </mergeCells>
  <conditionalFormatting sqref="B8 B19 B28 B35 B50 B64 B79 B91 B103 B115 B126">
    <cfRule type="expression" priority="122" dxfId="110" stopIfTrue="1">
      <formula>A8=FALSE</formula>
    </cfRule>
  </conditionalFormatting>
  <conditionalFormatting sqref="C8 C19 C28 C35 C50 C64 C79 C91 C103 C115 C126">
    <cfRule type="expression" priority="123" dxfId="110" stopIfTrue="1">
      <formula>A8=FALSE</formula>
    </cfRule>
  </conditionalFormatting>
  <conditionalFormatting sqref="D8 D19 D28 D35 D50 D64 D79 D91 D103 D115 D126">
    <cfRule type="expression" priority="124" dxfId="110" stopIfTrue="1">
      <formula>A8=FALSE</formula>
    </cfRule>
  </conditionalFormatting>
  <conditionalFormatting sqref="G8 G19 G28 G35 G50 G64 G79 G91 G103 G115 G126">
    <cfRule type="expression" priority="125" dxfId="110" stopIfTrue="1">
      <formula>A8=FALSE</formula>
    </cfRule>
  </conditionalFormatting>
  <conditionalFormatting sqref="G9:G18">
    <cfRule type="expression" priority="126" dxfId="1" stopIfTrue="1">
      <formula>A9=FALSE</formula>
    </cfRule>
    <cfRule type="expression" priority="127" dxfId="0" stopIfTrue="1">
      <formula>$A$8=FALSE</formula>
    </cfRule>
  </conditionalFormatting>
  <conditionalFormatting sqref="E9:E18">
    <cfRule type="expression" priority="128" dxfId="1" stopIfTrue="1">
      <formula>A9=FALSE</formula>
    </cfRule>
    <cfRule type="expression" priority="129" dxfId="0" stopIfTrue="1">
      <formula>$A$8=FALSE</formula>
    </cfRule>
  </conditionalFormatting>
  <conditionalFormatting sqref="D9:D18">
    <cfRule type="expression" priority="130" dxfId="1" stopIfTrue="1">
      <formula>A9=FALSE</formula>
    </cfRule>
    <cfRule type="expression" priority="131" dxfId="0" stopIfTrue="1">
      <formula>$A$8=FALSE</formula>
    </cfRule>
  </conditionalFormatting>
  <conditionalFormatting sqref="C9:C18">
    <cfRule type="expression" priority="132" dxfId="1" stopIfTrue="1">
      <formula>A9=FALSE</formula>
    </cfRule>
    <cfRule type="expression" priority="133" dxfId="0" stopIfTrue="1">
      <formula>$A$8=FALSE</formula>
    </cfRule>
  </conditionalFormatting>
  <conditionalFormatting sqref="B9:B18">
    <cfRule type="expression" priority="134" dxfId="1" stopIfTrue="1">
      <formula>A9=FALSE</formula>
    </cfRule>
    <cfRule type="expression" priority="135" dxfId="0" stopIfTrue="1">
      <formula>$A$8=FALSE</formula>
    </cfRule>
  </conditionalFormatting>
  <conditionalFormatting sqref="E8 E19 E28 E35 E50 E64 E79 E91 E103 E115 E126">
    <cfRule type="expression" priority="136" dxfId="110" stopIfTrue="1">
      <formula>A8=FALSE</formula>
    </cfRule>
  </conditionalFormatting>
  <conditionalFormatting sqref="F19 F28 F35 F8 F50 F64 F79 F91 F103 F115 F126">
    <cfRule type="expression" priority="137" dxfId="110" stopIfTrue="1">
      <formula>A8=FALSE</formula>
    </cfRule>
  </conditionalFormatting>
  <conditionalFormatting sqref="C20:C27">
    <cfRule type="expression" priority="138" dxfId="1" stopIfTrue="1">
      <formula>A20=FALSE</formula>
    </cfRule>
    <cfRule type="expression" priority="139" dxfId="0" stopIfTrue="1">
      <formula>$A$19=FALSE</formula>
    </cfRule>
  </conditionalFormatting>
  <conditionalFormatting sqref="D20:D27">
    <cfRule type="expression" priority="140" dxfId="1" stopIfTrue="1">
      <formula>A20=FALSE</formula>
    </cfRule>
    <cfRule type="expression" priority="141" dxfId="0" stopIfTrue="1">
      <formula>$A$19=FALSE</formula>
    </cfRule>
  </conditionalFormatting>
  <conditionalFormatting sqref="E20:E27">
    <cfRule type="expression" priority="142" dxfId="1" stopIfTrue="1">
      <formula>A20=FALSE</formula>
    </cfRule>
    <cfRule type="expression" priority="143" dxfId="0" stopIfTrue="1">
      <formula>$A$19=FALSE</formula>
    </cfRule>
  </conditionalFormatting>
  <conditionalFormatting sqref="G20:G27">
    <cfRule type="expression" priority="144" dxfId="1" stopIfTrue="1">
      <formula>A20=FALSE</formula>
    </cfRule>
    <cfRule type="expression" priority="145" dxfId="0" stopIfTrue="1">
      <formula>$A$19=FALSE</formula>
    </cfRule>
  </conditionalFormatting>
  <conditionalFormatting sqref="B29:B34">
    <cfRule type="expression" priority="146" dxfId="1" stopIfTrue="1">
      <formula>A29=FALSE</formula>
    </cfRule>
    <cfRule type="expression" priority="147" dxfId="0" stopIfTrue="1">
      <formula>$A$28=FALSE</formula>
    </cfRule>
  </conditionalFormatting>
  <conditionalFormatting sqref="C29:C34">
    <cfRule type="expression" priority="148" dxfId="1" stopIfTrue="1">
      <formula>A29=FALSE</formula>
    </cfRule>
    <cfRule type="expression" priority="149" dxfId="0" stopIfTrue="1">
      <formula>$A$28=FALSE</formula>
    </cfRule>
  </conditionalFormatting>
  <conditionalFormatting sqref="D29:D34">
    <cfRule type="expression" priority="150" dxfId="1" stopIfTrue="1">
      <formula>A29=FALSE</formula>
    </cfRule>
    <cfRule type="expression" priority="151" dxfId="0" stopIfTrue="1">
      <formula>$A$28=FALSE</formula>
    </cfRule>
  </conditionalFormatting>
  <conditionalFormatting sqref="E29:E34">
    <cfRule type="expression" priority="152" dxfId="1" stopIfTrue="1">
      <formula>A29=FALSE</formula>
    </cfRule>
    <cfRule type="expression" priority="153" dxfId="0" stopIfTrue="1">
      <formula>$A$28=FALSE</formula>
    </cfRule>
  </conditionalFormatting>
  <conditionalFormatting sqref="G29:G34">
    <cfRule type="expression" priority="154" dxfId="1" stopIfTrue="1">
      <formula>A29=FALSE</formula>
    </cfRule>
    <cfRule type="expression" priority="155" dxfId="0" stopIfTrue="1">
      <formula>$A$28=FALSE</formula>
    </cfRule>
  </conditionalFormatting>
  <conditionalFormatting sqref="B20:B27">
    <cfRule type="expression" priority="156" dxfId="1" stopIfTrue="1">
      <formula>A20=FALSE</formula>
    </cfRule>
    <cfRule type="expression" priority="157" dxfId="0" stopIfTrue="1">
      <formula>$A$19=FALSE</formula>
    </cfRule>
  </conditionalFormatting>
  <conditionalFormatting sqref="B36:B49">
    <cfRule type="expression" priority="158" dxfId="1" stopIfTrue="1">
      <formula>A36=FALSE</formula>
    </cfRule>
    <cfRule type="expression" priority="159" dxfId="0" stopIfTrue="1">
      <formula>$A$35=FALSE</formula>
    </cfRule>
  </conditionalFormatting>
  <conditionalFormatting sqref="C36:C49">
    <cfRule type="expression" priority="160" dxfId="1" stopIfTrue="1">
      <formula>A36=FALSE</formula>
    </cfRule>
    <cfRule type="expression" priority="161" dxfId="0" stopIfTrue="1">
      <formula>$A$35=FALSE</formula>
    </cfRule>
  </conditionalFormatting>
  <conditionalFormatting sqref="D36:D49">
    <cfRule type="expression" priority="162" dxfId="1" stopIfTrue="1">
      <formula>A36=FALSE</formula>
    </cfRule>
    <cfRule type="expression" priority="163" dxfId="0" stopIfTrue="1">
      <formula>$A$35=FALSE</formula>
    </cfRule>
  </conditionalFormatting>
  <conditionalFormatting sqref="E36:E49">
    <cfRule type="expression" priority="164" dxfId="1" stopIfTrue="1">
      <formula>A36=FALSE</formula>
    </cfRule>
    <cfRule type="expression" priority="165" dxfId="0" stopIfTrue="1">
      <formula>$A$35=FALSE</formula>
    </cfRule>
  </conditionalFormatting>
  <conditionalFormatting sqref="G36:G49">
    <cfRule type="expression" priority="166" dxfId="1" stopIfTrue="1">
      <formula>A36=FALSE</formula>
    </cfRule>
    <cfRule type="expression" priority="167" dxfId="0" stopIfTrue="1">
      <formula>$A$35=FALSE</formula>
    </cfRule>
  </conditionalFormatting>
  <conditionalFormatting sqref="B51:B63">
    <cfRule type="expression" priority="168" dxfId="1" stopIfTrue="1">
      <formula>A51=FALSE</formula>
    </cfRule>
    <cfRule type="expression" priority="169" dxfId="0" stopIfTrue="1">
      <formula>$A$50=FALSE</formula>
    </cfRule>
  </conditionalFormatting>
  <conditionalFormatting sqref="C51:C63">
    <cfRule type="expression" priority="170" dxfId="1" stopIfTrue="1">
      <formula>A51=FALSE</formula>
    </cfRule>
    <cfRule type="expression" priority="171" dxfId="0" stopIfTrue="1">
      <formula>$A$50=FALSE</formula>
    </cfRule>
  </conditionalFormatting>
  <conditionalFormatting sqref="D51:D63">
    <cfRule type="expression" priority="172" dxfId="1" stopIfTrue="1">
      <formula>A51=FALSE</formula>
    </cfRule>
    <cfRule type="expression" priority="173" dxfId="0" stopIfTrue="1">
      <formula>$A$50=FALSE</formula>
    </cfRule>
  </conditionalFormatting>
  <conditionalFormatting sqref="E51:E63">
    <cfRule type="expression" priority="174" dxfId="1" stopIfTrue="1">
      <formula>A51=FALSE</formula>
    </cfRule>
    <cfRule type="expression" priority="175" dxfId="0" stopIfTrue="1">
      <formula>$A$50=FALSE</formula>
    </cfRule>
  </conditionalFormatting>
  <conditionalFormatting sqref="G51:G63">
    <cfRule type="expression" priority="176" dxfId="1" stopIfTrue="1">
      <formula>A51=FALSE</formula>
    </cfRule>
    <cfRule type="expression" priority="177" dxfId="0" stopIfTrue="1">
      <formula>$A$50=FALSE</formula>
    </cfRule>
  </conditionalFormatting>
  <conditionalFormatting sqref="B65:B78">
    <cfRule type="expression" priority="178" dxfId="1" stopIfTrue="1">
      <formula>A65=FALSE</formula>
    </cfRule>
    <cfRule type="expression" priority="179" dxfId="0" stopIfTrue="1">
      <formula>$A$64=FALSE</formula>
    </cfRule>
  </conditionalFormatting>
  <conditionalFormatting sqref="C65:C78">
    <cfRule type="expression" priority="180" dxfId="1" stopIfTrue="1">
      <formula>A65=FALSE</formula>
    </cfRule>
    <cfRule type="expression" priority="181" dxfId="0" stopIfTrue="1">
      <formula>$A$64=FALSE</formula>
    </cfRule>
  </conditionalFormatting>
  <conditionalFormatting sqref="D65:D78">
    <cfRule type="expression" priority="182" dxfId="1" stopIfTrue="1">
      <formula>A65=FALSE</formula>
    </cfRule>
    <cfRule type="expression" priority="183" dxfId="0" stopIfTrue="1">
      <formula>$A$64=FALSE</formula>
    </cfRule>
  </conditionalFormatting>
  <conditionalFormatting sqref="E65:E78">
    <cfRule type="expression" priority="184" dxfId="1" stopIfTrue="1">
      <formula>A65=FALSE</formula>
    </cfRule>
    <cfRule type="expression" priority="185" dxfId="0" stopIfTrue="1">
      <formula>$A$64=FALSE</formula>
    </cfRule>
  </conditionalFormatting>
  <conditionalFormatting sqref="G65:G78">
    <cfRule type="expression" priority="186" dxfId="1" stopIfTrue="1">
      <formula>A65=FALSE</formula>
    </cfRule>
    <cfRule type="expression" priority="187" dxfId="0" stopIfTrue="1">
      <formula>$A$64=FALSE</formula>
    </cfRule>
  </conditionalFormatting>
  <conditionalFormatting sqref="B80:B90">
    <cfRule type="expression" priority="188" dxfId="1" stopIfTrue="1">
      <formula>A80=FALSE</formula>
    </cfRule>
    <cfRule type="expression" priority="189" dxfId="0" stopIfTrue="1">
      <formula>$A$79=FALSE</formula>
    </cfRule>
  </conditionalFormatting>
  <conditionalFormatting sqref="C80:C90">
    <cfRule type="expression" priority="190" dxfId="1" stopIfTrue="1">
      <formula>A80=FALSE</formula>
    </cfRule>
    <cfRule type="expression" priority="191" dxfId="0" stopIfTrue="1">
      <formula>$A$79=FALSE</formula>
    </cfRule>
  </conditionalFormatting>
  <conditionalFormatting sqref="D80:D90">
    <cfRule type="expression" priority="192" dxfId="1" stopIfTrue="1">
      <formula>A80=FALSE</formula>
    </cfRule>
    <cfRule type="expression" priority="193" dxfId="0" stopIfTrue="1">
      <formula>$A$79=FALSE</formula>
    </cfRule>
  </conditionalFormatting>
  <conditionalFormatting sqref="E80:E90">
    <cfRule type="expression" priority="194" dxfId="1" stopIfTrue="1">
      <formula>A80=FALSE</formula>
    </cfRule>
    <cfRule type="expression" priority="195" dxfId="0" stopIfTrue="1">
      <formula>$A$79=FALSE</formula>
    </cfRule>
  </conditionalFormatting>
  <conditionalFormatting sqref="G80:G90">
    <cfRule type="expression" priority="196" dxfId="1" stopIfTrue="1">
      <formula>A80=FALSE</formula>
    </cfRule>
    <cfRule type="expression" priority="197" dxfId="0" stopIfTrue="1">
      <formula>$A$79=FALSE</formula>
    </cfRule>
  </conditionalFormatting>
  <conditionalFormatting sqref="B92:B102">
    <cfRule type="expression" priority="198" dxfId="1" stopIfTrue="1">
      <formula>A92=FALSE</formula>
    </cfRule>
    <cfRule type="expression" priority="199" dxfId="0" stopIfTrue="1">
      <formula>$A$91=FALSE</formula>
    </cfRule>
  </conditionalFormatting>
  <conditionalFormatting sqref="C92:C102">
    <cfRule type="expression" priority="200" dxfId="1" stopIfTrue="1">
      <formula>A92=FALSE</formula>
    </cfRule>
    <cfRule type="expression" priority="201" dxfId="0" stopIfTrue="1">
      <formula>$A$91=FALSE</formula>
    </cfRule>
  </conditionalFormatting>
  <conditionalFormatting sqref="D92:D102">
    <cfRule type="expression" priority="202" dxfId="1" stopIfTrue="1">
      <formula>A92=FALSE</formula>
    </cfRule>
    <cfRule type="expression" priority="203" dxfId="0" stopIfTrue="1">
      <formula>$A$91=FALSE</formula>
    </cfRule>
  </conditionalFormatting>
  <conditionalFormatting sqref="E92:E102">
    <cfRule type="expression" priority="204" dxfId="1" stopIfTrue="1">
      <formula>A92=FALSE</formula>
    </cfRule>
    <cfRule type="expression" priority="205" dxfId="0" stopIfTrue="1">
      <formula>$A$91=FALSE</formula>
    </cfRule>
  </conditionalFormatting>
  <conditionalFormatting sqref="G92:G102">
    <cfRule type="expression" priority="206" dxfId="1" stopIfTrue="1">
      <formula>A92=FALSE</formula>
    </cfRule>
    <cfRule type="expression" priority="207" dxfId="0" stopIfTrue="1">
      <formula>$A$91=FALSE</formula>
    </cfRule>
  </conditionalFormatting>
  <conditionalFormatting sqref="B104:B114">
    <cfRule type="expression" priority="208" dxfId="1" stopIfTrue="1">
      <formula>A104=FALSE</formula>
    </cfRule>
    <cfRule type="expression" priority="209" dxfId="0" stopIfTrue="1">
      <formula>$A$103=FALSE</formula>
    </cfRule>
  </conditionalFormatting>
  <conditionalFormatting sqref="C104:C114">
    <cfRule type="expression" priority="210" dxfId="1" stopIfTrue="1">
      <formula>A104=FALSE</formula>
    </cfRule>
    <cfRule type="expression" priority="211" dxfId="0" stopIfTrue="1">
      <formula>$A$103=FALSE</formula>
    </cfRule>
  </conditionalFormatting>
  <conditionalFormatting sqref="D104:D114">
    <cfRule type="expression" priority="212" dxfId="1" stopIfTrue="1">
      <formula>A104=FALSE</formula>
    </cfRule>
    <cfRule type="expression" priority="213" dxfId="0" stopIfTrue="1">
      <formula>$A$103=FALSE</formula>
    </cfRule>
  </conditionalFormatting>
  <conditionalFormatting sqref="E104:E114">
    <cfRule type="expression" priority="214" dxfId="1" stopIfTrue="1">
      <formula>A104=FALSE</formula>
    </cfRule>
    <cfRule type="expression" priority="215" dxfId="0" stopIfTrue="1">
      <formula>$A$103=FALSE</formula>
    </cfRule>
  </conditionalFormatting>
  <conditionalFormatting sqref="G104:G114">
    <cfRule type="expression" priority="216" dxfId="1" stopIfTrue="1">
      <formula>A104=FALSE</formula>
    </cfRule>
    <cfRule type="expression" priority="217" dxfId="0" stopIfTrue="1">
      <formula>$A$103=FALSE</formula>
    </cfRule>
  </conditionalFormatting>
  <conditionalFormatting sqref="B116:B125">
    <cfRule type="expression" priority="218" dxfId="1" stopIfTrue="1">
      <formula>A116=FALSE</formula>
    </cfRule>
    <cfRule type="expression" priority="219" dxfId="0" stopIfTrue="1">
      <formula>$A$115=FALSE</formula>
    </cfRule>
  </conditionalFormatting>
  <conditionalFormatting sqref="C116:C125">
    <cfRule type="expression" priority="220" dxfId="1" stopIfTrue="1">
      <formula>A116=FALSE</formula>
    </cfRule>
    <cfRule type="expression" priority="221" dxfId="0" stopIfTrue="1">
      <formula>$A$115=FALSE</formula>
    </cfRule>
  </conditionalFormatting>
  <conditionalFormatting sqref="D116:D125">
    <cfRule type="expression" priority="222" dxfId="1" stopIfTrue="1">
      <formula>A116=FALSE</formula>
    </cfRule>
    <cfRule type="expression" priority="223" dxfId="0" stopIfTrue="1">
      <formula>$A$115=FALSE</formula>
    </cfRule>
  </conditionalFormatting>
  <conditionalFormatting sqref="E116:E125">
    <cfRule type="expression" priority="224" dxfId="1" stopIfTrue="1">
      <formula>A116=FALSE</formula>
    </cfRule>
    <cfRule type="expression" priority="225" dxfId="0" stopIfTrue="1">
      <formula>$A$115=FALSE</formula>
    </cfRule>
  </conditionalFormatting>
  <conditionalFormatting sqref="G116:G125">
    <cfRule type="expression" priority="226" dxfId="1" stopIfTrue="1">
      <formula>A116=FALSE</formula>
    </cfRule>
    <cfRule type="expression" priority="227" dxfId="0" stopIfTrue="1">
      <formula>$A$115=FALSE</formula>
    </cfRule>
  </conditionalFormatting>
  <conditionalFormatting sqref="B127:B129">
    <cfRule type="expression" priority="228" dxfId="1" stopIfTrue="1">
      <formula>A127=FALSE</formula>
    </cfRule>
    <cfRule type="expression" priority="229" dxfId="0" stopIfTrue="1">
      <formula>$A$126=FALSE</formula>
    </cfRule>
  </conditionalFormatting>
  <conditionalFormatting sqref="C127:C129">
    <cfRule type="expression" priority="230" dxfId="1" stopIfTrue="1">
      <formula>A127=FALSE</formula>
    </cfRule>
    <cfRule type="expression" priority="231" dxfId="0" stopIfTrue="1">
      <formula>$A$126=FALSE</formula>
    </cfRule>
  </conditionalFormatting>
  <conditionalFormatting sqref="D127:D129">
    <cfRule type="expression" priority="232" dxfId="1" stopIfTrue="1">
      <formula>A127=FALSE</formula>
    </cfRule>
    <cfRule type="expression" priority="233" dxfId="0" stopIfTrue="1">
      <formula>$A$126=FALSE</formula>
    </cfRule>
  </conditionalFormatting>
  <conditionalFormatting sqref="E127:E129">
    <cfRule type="expression" priority="234" dxfId="1" stopIfTrue="1">
      <formula>A127=FALSE</formula>
    </cfRule>
    <cfRule type="expression" priority="235" dxfId="0" stopIfTrue="1">
      <formula>$A$126=FALSE</formula>
    </cfRule>
  </conditionalFormatting>
  <conditionalFormatting sqref="G127:G129">
    <cfRule type="expression" priority="236" dxfId="1" stopIfTrue="1">
      <formula>A127=FALSE</formula>
    </cfRule>
    <cfRule type="expression" priority="237" dxfId="0" stopIfTrue="1">
      <formula>$A$126=FALSE</formula>
    </cfRule>
  </conditionalFormatting>
  <conditionalFormatting sqref="D8">
    <cfRule type="expression" priority="121" dxfId="110" stopIfTrue="1">
      <formula>A8=FALSE</formula>
    </cfRule>
  </conditionalFormatting>
  <conditionalFormatting sqref="D19">
    <cfRule type="expression" priority="120" dxfId="110" stopIfTrue="1">
      <formula>A19=FALSE</formula>
    </cfRule>
  </conditionalFormatting>
  <conditionalFormatting sqref="D28">
    <cfRule type="expression" priority="119" dxfId="110" stopIfTrue="1">
      <formula>A28=FALSE</formula>
    </cfRule>
  </conditionalFormatting>
  <conditionalFormatting sqref="D35">
    <cfRule type="expression" priority="118" dxfId="110" stopIfTrue="1">
      <formula>A35=FALSE</formula>
    </cfRule>
  </conditionalFormatting>
  <conditionalFormatting sqref="D50">
    <cfRule type="expression" priority="117" dxfId="110" stopIfTrue="1">
      <formula>A50=FALSE</formula>
    </cfRule>
  </conditionalFormatting>
  <conditionalFormatting sqref="D64">
    <cfRule type="expression" priority="116" dxfId="110" stopIfTrue="1">
      <formula>A64=FALSE</formula>
    </cfRule>
  </conditionalFormatting>
  <conditionalFormatting sqref="D79">
    <cfRule type="expression" priority="115" dxfId="110" stopIfTrue="1">
      <formula>A79=FALSE</formula>
    </cfRule>
  </conditionalFormatting>
  <conditionalFormatting sqref="D91">
    <cfRule type="expression" priority="114" dxfId="110" stopIfTrue="1">
      <formula>A91=FALSE</formula>
    </cfRule>
  </conditionalFormatting>
  <conditionalFormatting sqref="D103">
    <cfRule type="expression" priority="113" dxfId="110" stopIfTrue="1">
      <formula>A103=FALSE</formula>
    </cfRule>
  </conditionalFormatting>
  <conditionalFormatting sqref="D115">
    <cfRule type="expression" priority="112" dxfId="110" stopIfTrue="1">
      <formula>A115=FALSE</formula>
    </cfRule>
  </conditionalFormatting>
  <conditionalFormatting sqref="D126">
    <cfRule type="expression" priority="111" dxfId="110" stopIfTrue="1">
      <formula>A126=FALSE</formula>
    </cfRule>
  </conditionalFormatting>
  <conditionalFormatting sqref="E116:E125">
    <cfRule type="expression" priority="109" dxfId="1" stopIfTrue="1">
      <formula>A116=FALSE</formula>
    </cfRule>
    <cfRule type="expression" priority="110" dxfId="0" stopIfTrue="1">
      <formula>$A$126=FALSE</formula>
    </cfRule>
  </conditionalFormatting>
  <conditionalFormatting sqref="E104:E114">
    <cfRule type="expression" priority="107" dxfId="1" stopIfTrue="1">
      <formula>A104=FALSE</formula>
    </cfRule>
    <cfRule type="expression" priority="108" dxfId="0" stopIfTrue="1">
      <formula>$A$115=FALSE</formula>
    </cfRule>
  </conditionalFormatting>
  <conditionalFormatting sqref="E104:E114">
    <cfRule type="expression" priority="105" dxfId="1" stopIfTrue="1">
      <formula>A104=FALSE</formula>
    </cfRule>
    <cfRule type="expression" priority="106" dxfId="0" stopIfTrue="1">
      <formula>$A$126=FALSE</formula>
    </cfRule>
  </conditionalFormatting>
  <conditionalFormatting sqref="E92:E102">
    <cfRule type="expression" priority="103" dxfId="1" stopIfTrue="1">
      <formula>A92=FALSE</formula>
    </cfRule>
    <cfRule type="expression" priority="104" dxfId="0" stopIfTrue="1">
      <formula>$A$103=FALSE</formula>
    </cfRule>
  </conditionalFormatting>
  <conditionalFormatting sqref="E92:E102">
    <cfRule type="expression" priority="101" dxfId="1" stopIfTrue="1">
      <formula>A92=FALSE</formula>
    </cfRule>
    <cfRule type="expression" priority="102" dxfId="0" stopIfTrue="1">
      <formula>$A$115=FALSE</formula>
    </cfRule>
  </conditionalFormatting>
  <conditionalFormatting sqref="E92:E102">
    <cfRule type="expression" priority="99" dxfId="1" stopIfTrue="1">
      <formula>A92=FALSE</formula>
    </cfRule>
    <cfRule type="expression" priority="100" dxfId="0" stopIfTrue="1">
      <formula>$A$126=FALSE</formula>
    </cfRule>
  </conditionalFormatting>
  <conditionalFormatting sqref="E80:E90">
    <cfRule type="expression" priority="97" dxfId="1" stopIfTrue="1">
      <formula>A80=FALSE</formula>
    </cfRule>
    <cfRule type="expression" priority="98" dxfId="0" stopIfTrue="1">
      <formula>$A$91=FALSE</formula>
    </cfRule>
  </conditionalFormatting>
  <conditionalFormatting sqref="E80:E90">
    <cfRule type="expression" priority="95" dxfId="1" stopIfTrue="1">
      <formula>A80=FALSE</formula>
    </cfRule>
    <cfRule type="expression" priority="96" dxfId="0" stopIfTrue="1">
      <formula>$A$103=FALSE</formula>
    </cfRule>
  </conditionalFormatting>
  <conditionalFormatting sqref="E80:E90">
    <cfRule type="expression" priority="93" dxfId="1" stopIfTrue="1">
      <formula>A80=FALSE</formula>
    </cfRule>
    <cfRule type="expression" priority="94" dxfId="0" stopIfTrue="1">
      <formula>$A$115=FALSE</formula>
    </cfRule>
  </conditionalFormatting>
  <conditionalFormatting sqref="E80:E90">
    <cfRule type="expression" priority="91" dxfId="1" stopIfTrue="1">
      <formula>A80=FALSE</formula>
    </cfRule>
    <cfRule type="expression" priority="92" dxfId="0" stopIfTrue="1">
      <formula>$A$126=FALSE</formula>
    </cfRule>
  </conditionalFormatting>
  <conditionalFormatting sqref="E65:E78">
    <cfRule type="expression" priority="89" dxfId="1" stopIfTrue="1">
      <formula>A65=FALSE</formula>
    </cfRule>
    <cfRule type="expression" priority="90" dxfId="0" stopIfTrue="1">
      <formula>$A$79=FALSE</formula>
    </cfRule>
  </conditionalFormatting>
  <conditionalFormatting sqref="E65:E78">
    <cfRule type="expression" priority="87" dxfId="1" stopIfTrue="1">
      <formula>A65=FALSE</formula>
    </cfRule>
    <cfRule type="expression" priority="88" dxfId="0" stopIfTrue="1">
      <formula>$A$91=FALSE</formula>
    </cfRule>
  </conditionalFormatting>
  <conditionalFormatting sqref="E65:E78">
    <cfRule type="expression" priority="85" dxfId="1" stopIfTrue="1">
      <formula>A65=FALSE</formula>
    </cfRule>
    <cfRule type="expression" priority="86" dxfId="0" stopIfTrue="1">
      <formula>$A$103=FALSE</formula>
    </cfRule>
  </conditionalFormatting>
  <conditionalFormatting sqref="E65:E78">
    <cfRule type="expression" priority="83" dxfId="1" stopIfTrue="1">
      <formula>A65=FALSE</formula>
    </cfRule>
    <cfRule type="expression" priority="84" dxfId="0" stopIfTrue="1">
      <formula>$A$115=FALSE</formula>
    </cfRule>
  </conditionalFormatting>
  <conditionalFormatting sqref="E65:E78">
    <cfRule type="expression" priority="81" dxfId="1" stopIfTrue="1">
      <formula>A65=FALSE</formula>
    </cfRule>
    <cfRule type="expression" priority="82" dxfId="0" stopIfTrue="1">
      <formula>$A$126=FALSE</formula>
    </cfRule>
  </conditionalFormatting>
  <conditionalFormatting sqref="E51:E63">
    <cfRule type="expression" priority="79" dxfId="1" stopIfTrue="1">
      <formula>A51=FALSE</formula>
    </cfRule>
    <cfRule type="expression" priority="80" dxfId="0" stopIfTrue="1">
      <formula>$A$64=FALSE</formula>
    </cfRule>
  </conditionalFormatting>
  <conditionalFormatting sqref="E51:E63">
    <cfRule type="expression" priority="77" dxfId="1" stopIfTrue="1">
      <formula>A51=FALSE</formula>
    </cfRule>
    <cfRule type="expression" priority="78" dxfId="0" stopIfTrue="1">
      <formula>$A$79=FALSE</formula>
    </cfRule>
  </conditionalFormatting>
  <conditionalFormatting sqref="E51:E63">
    <cfRule type="expression" priority="75" dxfId="1" stopIfTrue="1">
      <formula>A51=FALSE</formula>
    </cfRule>
    <cfRule type="expression" priority="76" dxfId="0" stopIfTrue="1">
      <formula>$A$91=FALSE</formula>
    </cfRule>
  </conditionalFormatting>
  <conditionalFormatting sqref="E51:E63">
    <cfRule type="expression" priority="73" dxfId="1" stopIfTrue="1">
      <formula>A51=FALSE</formula>
    </cfRule>
    <cfRule type="expression" priority="74" dxfId="0" stopIfTrue="1">
      <formula>$A$103=FALSE</formula>
    </cfRule>
  </conditionalFormatting>
  <conditionalFormatting sqref="E51:E63">
    <cfRule type="expression" priority="71" dxfId="1" stopIfTrue="1">
      <formula>A51=FALSE</formula>
    </cfRule>
    <cfRule type="expression" priority="72" dxfId="0" stopIfTrue="1">
      <formula>$A$115=FALSE</formula>
    </cfRule>
  </conditionalFormatting>
  <conditionalFormatting sqref="E51:E63">
    <cfRule type="expression" priority="69" dxfId="1" stopIfTrue="1">
      <formula>A51=FALSE</formula>
    </cfRule>
    <cfRule type="expression" priority="70" dxfId="0" stopIfTrue="1">
      <formula>$A$126=FALSE</formula>
    </cfRule>
  </conditionalFormatting>
  <conditionalFormatting sqref="E36:E49">
    <cfRule type="expression" priority="67" dxfId="1" stopIfTrue="1">
      <formula>A36=FALSE</formula>
    </cfRule>
    <cfRule type="expression" priority="68" dxfId="0" stopIfTrue="1">
      <formula>$A$50=FALSE</formula>
    </cfRule>
  </conditionalFormatting>
  <conditionalFormatting sqref="E36:E49">
    <cfRule type="expression" priority="65" dxfId="1" stopIfTrue="1">
      <formula>A36=FALSE</formula>
    </cfRule>
    <cfRule type="expression" priority="66" dxfId="0" stopIfTrue="1">
      <formula>$A$64=FALSE</formula>
    </cfRule>
  </conditionalFormatting>
  <conditionalFormatting sqref="E36:E49">
    <cfRule type="expression" priority="63" dxfId="1" stopIfTrue="1">
      <formula>A36=FALSE</formula>
    </cfRule>
    <cfRule type="expression" priority="64" dxfId="0" stopIfTrue="1">
      <formula>$A$79=FALSE</formula>
    </cfRule>
  </conditionalFormatting>
  <conditionalFormatting sqref="E36:E49">
    <cfRule type="expression" priority="61" dxfId="1" stopIfTrue="1">
      <formula>A36=FALSE</formula>
    </cfRule>
    <cfRule type="expression" priority="62" dxfId="0" stopIfTrue="1">
      <formula>$A$91=FALSE</formula>
    </cfRule>
  </conditionalFormatting>
  <conditionalFormatting sqref="E36:E49">
    <cfRule type="expression" priority="59" dxfId="1" stopIfTrue="1">
      <formula>A36=FALSE</formula>
    </cfRule>
    <cfRule type="expression" priority="60" dxfId="0" stopIfTrue="1">
      <formula>$A$103=FALSE</formula>
    </cfRule>
  </conditionalFormatting>
  <conditionalFormatting sqref="E36:E49">
    <cfRule type="expression" priority="57" dxfId="1" stopIfTrue="1">
      <formula>A36=FALSE</formula>
    </cfRule>
    <cfRule type="expression" priority="58" dxfId="0" stopIfTrue="1">
      <formula>$A$115=FALSE</formula>
    </cfRule>
  </conditionalFormatting>
  <conditionalFormatting sqref="E36:E49">
    <cfRule type="expression" priority="55" dxfId="1" stopIfTrue="1">
      <formula>A36=FALSE</formula>
    </cfRule>
    <cfRule type="expression" priority="56" dxfId="0" stopIfTrue="1">
      <formula>$A$126=FALSE</formula>
    </cfRule>
  </conditionalFormatting>
  <conditionalFormatting sqref="E29:E34">
    <cfRule type="expression" priority="53" dxfId="1" stopIfTrue="1">
      <formula>A29=FALSE</formula>
    </cfRule>
    <cfRule type="expression" priority="54" dxfId="0" stopIfTrue="1">
      <formula>$A$35=FALSE</formula>
    </cfRule>
  </conditionalFormatting>
  <conditionalFormatting sqref="E29:E34">
    <cfRule type="expression" priority="51" dxfId="1" stopIfTrue="1">
      <formula>A29=FALSE</formula>
    </cfRule>
    <cfRule type="expression" priority="52" dxfId="0" stopIfTrue="1">
      <formula>$A$50=FALSE</formula>
    </cfRule>
  </conditionalFormatting>
  <conditionalFormatting sqref="E29:E34">
    <cfRule type="expression" priority="49" dxfId="1" stopIfTrue="1">
      <formula>A29=FALSE</formula>
    </cfRule>
    <cfRule type="expression" priority="50" dxfId="0" stopIfTrue="1">
      <formula>$A$64=FALSE</formula>
    </cfRule>
  </conditionalFormatting>
  <conditionalFormatting sqref="E29:E34">
    <cfRule type="expression" priority="47" dxfId="1" stopIfTrue="1">
      <formula>A29=FALSE</formula>
    </cfRule>
    <cfRule type="expression" priority="48" dxfId="0" stopIfTrue="1">
      <formula>$A$79=FALSE</formula>
    </cfRule>
  </conditionalFormatting>
  <conditionalFormatting sqref="E29:E34">
    <cfRule type="expression" priority="45" dxfId="1" stopIfTrue="1">
      <formula>A29=FALSE</formula>
    </cfRule>
    <cfRule type="expression" priority="46" dxfId="0" stopIfTrue="1">
      <formula>$A$91=FALSE</formula>
    </cfRule>
  </conditionalFormatting>
  <conditionalFormatting sqref="E29:E34">
    <cfRule type="expression" priority="43" dxfId="1" stopIfTrue="1">
      <formula>A29=FALSE</formula>
    </cfRule>
    <cfRule type="expression" priority="44" dxfId="0" stopIfTrue="1">
      <formula>$A$103=FALSE</formula>
    </cfRule>
  </conditionalFormatting>
  <conditionalFormatting sqref="E29:E34">
    <cfRule type="expression" priority="41" dxfId="1" stopIfTrue="1">
      <formula>A29=FALSE</formula>
    </cfRule>
    <cfRule type="expression" priority="42" dxfId="0" stopIfTrue="1">
      <formula>$A$115=FALSE</formula>
    </cfRule>
  </conditionalFormatting>
  <conditionalFormatting sqref="E29:E34">
    <cfRule type="expression" priority="39" dxfId="1" stopIfTrue="1">
      <formula>A29=FALSE</formula>
    </cfRule>
    <cfRule type="expression" priority="40" dxfId="0" stopIfTrue="1">
      <formula>$A$126=FALSE</formula>
    </cfRule>
  </conditionalFormatting>
  <conditionalFormatting sqref="E20:E27">
    <cfRule type="expression" priority="37" dxfId="1" stopIfTrue="1">
      <formula>A20=FALSE</formula>
    </cfRule>
    <cfRule type="expression" priority="38" dxfId="0" stopIfTrue="1">
      <formula>$A$28=FALSE</formula>
    </cfRule>
  </conditionalFormatting>
  <conditionalFormatting sqref="E20:E27">
    <cfRule type="expression" priority="35" dxfId="1" stopIfTrue="1">
      <formula>A20=FALSE</formula>
    </cfRule>
    <cfRule type="expression" priority="36" dxfId="0" stopIfTrue="1">
      <formula>$A$35=FALSE</formula>
    </cfRule>
  </conditionalFormatting>
  <conditionalFormatting sqref="E20:E27">
    <cfRule type="expression" priority="33" dxfId="1" stopIfTrue="1">
      <formula>A20=FALSE</formula>
    </cfRule>
    <cfRule type="expression" priority="34" dxfId="0" stopIfTrue="1">
      <formula>$A$50=FALSE</formula>
    </cfRule>
  </conditionalFormatting>
  <conditionalFormatting sqref="E20:E27">
    <cfRule type="expression" priority="31" dxfId="1" stopIfTrue="1">
      <formula>A20=FALSE</formula>
    </cfRule>
    <cfRule type="expression" priority="32" dxfId="0" stopIfTrue="1">
      <formula>$A$64=FALSE</formula>
    </cfRule>
  </conditionalFormatting>
  <conditionalFormatting sqref="E20:E27">
    <cfRule type="expression" priority="29" dxfId="1" stopIfTrue="1">
      <formula>A20=FALSE</formula>
    </cfRule>
    <cfRule type="expression" priority="30" dxfId="0" stopIfTrue="1">
      <formula>$A$79=FALSE</formula>
    </cfRule>
  </conditionalFormatting>
  <conditionalFormatting sqref="E20:E27">
    <cfRule type="expression" priority="27" dxfId="1" stopIfTrue="1">
      <formula>A20=FALSE</formula>
    </cfRule>
    <cfRule type="expression" priority="28" dxfId="0" stopIfTrue="1">
      <formula>$A$91=FALSE</formula>
    </cfRule>
  </conditionalFormatting>
  <conditionalFormatting sqref="E20:E27">
    <cfRule type="expression" priority="25" dxfId="1" stopIfTrue="1">
      <formula>A20=FALSE</formula>
    </cfRule>
    <cfRule type="expression" priority="26" dxfId="0" stopIfTrue="1">
      <formula>$A$103=FALSE</formula>
    </cfRule>
  </conditionalFormatting>
  <conditionalFormatting sqref="E20:E27">
    <cfRule type="expression" priority="23" dxfId="1" stopIfTrue="1">
      <formula>A20=FALSE</formula>
    </cfRule>
    <cfRule type="expression" priority="24" dxfId="0" stopIfTrue="1">
      <formula>$A$115=FALSE</formula>
    </cfRule>
  </conditionalFormatting>
  <conditionalFormatting sqref="E20:E27">
    <cfRule type="expression" priority="21" dxfId="1" stopIfTrue="1">
      <formula>A20=FALSE</formula>
    </cfRule>
    <cfRule type="expression" priority="22" dxfId="0" stopIfTrue="1">
      <formula>$A$126=FALSE</formula>
    </cfRule>
  </conditionalFormatting>
  <conditionalFormatting sqref="E9:E18">
    <cfRule type="expression" priority="19" dxfId="1" stopIfTrue="1">
      <formula>A9=FALSE</formula>
    </cfRule>
    <cfRule type="expression" priority="20" dxfId="0" stopIfTrue="1">
      <formula>$A$19=FALSE</formula>
    </cfRule>
  </conditionalFormatting>
  <conditionalFormatting sqref="E9:E18">
    <cfRule type="expression" priority="17" dxfId="1" stopIfTrue="1">
      <formula>A9=FALSE</formula>
    </cfRule>
    <cfRule type="expression" priority="18" dxfId="0" stopIfTrue="1">
      <formula>$A$28=FALSE</formula>
    </cfRule>
  </conditionalFormatting>
  <conditionalFormatting sqref="E9:E18">
    <cfRule type="expression" priority="15" dxfId="1" stopIfTrue="1">
      <formula>A9=FALSE</formula>
    </cfRule>
    <cfRule type="expression" priority="16" dxfId="0" stopIfTrue="1">
      <formula>$A$35=FALSE</formula>
    </cfRule>
  </conditionalFormatting>
  <conditionalFormatting sqref="E9:E18">
    <cfRule type="expression" priority="13" dxfId="1" stopIfTrue="1">
      <formula>A9=FALSE</formula>
    </cfRule>
    <cfRule type="expression" priority="14" dxfId="0" stopIfTrue="1">
      <formula>$A$50=FALSE</formula>
    </cfRule>
  </conditionalFormatting>
  <conditionalFormatting sqref="E9:E18">
    <cfRule type="expression" priority="11" dxfId="1" stopIfTrue="1">
      <formula>A9=FALSE</formula>
    </cfRule>
    <cfRule type="expression" priority="12" dxfId="0" stopIfTrue="1">
      <formula>$A$64=FALSE</formula>
    </cfRule>
  </conditionalFormatting>
  <conditionalFormatting sqref="E9:E18">
    <cfRule type="expression" priority="9" dxfId="1" stopIfTrue="1">
      <formula>A9=FALSE</formula>
    </cfRule>
    <cfRule type="expression" priority="10" dxfId="0" stopIfTrue="1">
      <formula>$A$79=FALSE</formula>
    </cfRule>
  </conditionalFormatting>
  <conditionalFormatting sqref="E9:E18">
    <cfRule type="expression" priority="7" dxfId="1" stopIfTrue="1">
      <formula>A9=FALSE</formula>
    </cfRule>
    <cfRule type="expression" priority="8" dxfId="0" stopIfTrue="1">
      <formula>$A$91=FALSE</formula>
    </cfRule>
  </conditionalFormatting>
  <conditionalFormatting sqref="E9:E18">
    <cfRule type="expression" priority="5" dxfId="1" stopIfTrue="1">
      <formula>A9=FALSE</formula>
    </cfRule>
    <cfRule type="expression" priority="6" dxfId="0" stopIfTrue="1">
      <formula>$A$103=FALSE</formula>
    </cfRule>
  </conditionalFormatting>
  <conditionalFormatting sqref="E9:E18">
    <cfRule type="expression" priority="3" dxfId="1" stopIfTrue="1">
      <formula>A9=FALSE</formula>
    </cfRule>
    <cfRule type="expression" priority="4" dxfId="0" stopIfTrue="1">
      <formula>$A$115=FALSE</formula>
    </cfRule>
  </conditionalFormatting>
  <conditionalFormatting sqref="E9:E18">
    <cfRule type="expression" priority="1" dxfId="1" stopIfTrue="1">
      <formula>A9=FALSE</formula>
    </cfRule>
    <cfRule type="expression" priority="2" dxfId="0" stopIfTrue="1">
      <formula>$A$126=FALSE</formula>
    </cfRule>
  </conditionalFormatting>
  <hyperlinks>
    <hyperlink ref="B3" r:id="rId1" display="http://blackwoodspress.com/blog/backpacking-gear-planner-2/"/>
  </hyperlinks>
  <printOptions/>
  <pageMargins left="0.75" right="0.75" top="0.8" bottom="0.6" header="0.5" footer="0.5"/>
  <pageSetup horizontalDpi="300" verticalDpi="300" orientation="portrait" r:id="rId4"/>
  <ignoredErrors>
    <ignoredError sqref="G8 G28:H28 H126 H19 H50 H64 H79 H91 H103 H115 H35" formula="1"/>
    <ignoredError sqref="D131:D141 G131:G141 B131:B14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Eisenhower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2011-07-07T19:23:27Z</cp:lastPrinted>
  <dcterms:created xsi:type="dcterms:W3CDTF">2010-12-07T00:27:22Z</dcterms:created>
  <dcterms:modified xsi:type="dcterms:W3CDTF">2011-07-07T19:26:45Z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